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fsbr.sharepoint.com/sites/FSBR2/Delade dokument/Administration/Reseräkningar/"/>
    </mc:Choice>
  </mc:AlternateContent>
  <xr:revisionPtr revIDLastSave="1" documentId="14_{06593FEE-3A54-4F21-AC72-7804185D195E}" xr6:coauthVersionLast="47" xr6:coauthVersionMax="47" xr10:uidLastSave="{432B544E-CD81-401A-8B05-432F974EBB6A}"/>
  <workbookProtection workbookAlgorithmName="SHA-512" workbookHashValue="CreP1sMfjhdWtVx4DlpJeXTSBigSYwj38m7f5SQfyBqxMNUzL2wTeFYNwJbUNHcA27xN86xDGzNclu0DXfAOnw==" workbookSaltValue="msFl2RtYBgOaK45nEuPnWQ==" workbookSpinCount="100000" lockStructure="1"/>
  <bookViews>
    <workbookView xWindow="-110" yWindow="-110" windowWidth="38620" windowHeight="21100" xr2:uid="{00000000-000D-0000-FFFF-FFFF00000000}"/>
  </bookViews>
  <sheets>
    <sheet name="Kaavat" sheetId="1" r:id="rId1"/>
  </sheets>
  <definedNames>
    <definedName name="Print_Area" localSheetId="0">Kaavat!$A$1:$I$88</definedName>
    <definedName name="_xlnm.Print_Area" localSheetId="0">Kaavat!$A$1:$I$88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9" i="1" l="1"/>
  <c r="H55" i="1" l="1"/>
  <c r="H54" i="1"/>
  <c r="H53" i="1"/>
  <c r="H60" i="1" l="1"/>
  <c r="H59" i="1"/>
  <c r="H34" i="1"/>
  <c r="H66" i="1" l="1"/>
  <c r="H65" i="1"/>
  <c r="H64" i="1"/>
  <c r="H63" i="1"/>
  <c r="H58" i="1"/>
  <c r="H57" i="1"/>
  <c r="H56" i="1"/>
  <c r="H48" i="1"/>
  <c r="H47" i="1"/>
  <c r="H46" i="1"/>
  <c r="H45" i="1"/>
  <c r="H44" i="1"/>
  <c r="H43" i="1"/>
  <c r="H37" i="1"/>
  <c r="H36" i="1"/>
  <c r="H35" i="1"/>
  <c r="H33" i="1"/>
  <c r="H38" i="1" l="1" a="1"/>
  <c r="H38" i="1" s="1"/>
  <c r="H40" i="1" s="1"/>
  <c r="H67" i="1" s="1"/>
  <c r="H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  <author>tc={45ABF030-E27B-454C-A54B-A42FDB2F7218}</author>
    <author>tc={E65589B4-0CF7-40C3-96FD-05E918A41367}</author>
    <author>Mikko Koskipahta</author>
    <author>tc={61D341E8-8565-4330-9E75-E4A6905A18CD}</author>
    <author>Sari Tuuri-Salonen</author>
  </authors>
  <commentList>
    <comment ref="A17" authorId="0" shapeId="0" xr:uid="{00000000-0006-0000-0000-000002000000}">
      <text>
        <r>
          <rPr>
            <sz val="11"/>
            <color indexed="8"/>
            <rFont val="Helvetica Neue"/>
          </rPr>
          <t>dd.mm.år
xx.xx.xxxx</t>
        </r>
      </text>
    </comment>
    <comment ref="B17" authorId="0" shapeId="0" xr:uid="{00000000-0006-0000-0000-000003000000}">
      <text>
        <r>
          <rPr>
            <sz val="10"/>
            <color indexed="8"/>
            <rFont val="Arial"/>
            <family val="2"/>
          </rPr>
          <t>Format
mm:ff</t>
        </r>
      </text>
    </comment>
    <comment ref="C17" authorId="0" shapeId="0" xr:uid="{00000000-0006-0000-0000-000004000000}">
      <text>
        <r>
          <rPr>
            <sz val="11"/>
            <color indexed="8"/>
            <rFont val="Helvetica Neue"/>
          </rPr>
          <t>dd.mm.år
xx.xx.xxxx</t>
        </r>
      </text>
    </comment>
    <comment ref="E17" authorId="0" shapeId="0" xr:uid="{00000000-0006-0000-0000-000005000000}">
      <text>
        <r>
          <rPr>
            <sz val="11"/>
            <color indexed="8"/>
            <rFont val="Helvetica Neue"/>
          </rPr>
          <t xml:space="preserve">Format
mm:hh
</t>
        </r>
      </text>
    </comment>
    <comment ref="H29" authorId="0" shapeId="0" xr:uid="{00000000-0006-0000-0000-000009000000}">
      <text>
        <r>
          <rPr>
            <sz val="11"/>
            <color indexed="8"/>
            <rFont val="Helvetica Neue"/>
          </rPr>
          <t xml:space="preserve">FSBR fyller i
</t>
        </r>
      </text>
    </comment>
    <comment ref="E32" authorId="1" shapeId="0" xr:uid="{45ABF030-E27B-454C-A54B-A42FDB2F7218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G33" authorId="0" shapeId="0" xr:uid="{00000000-0006-0000-0000-00000A000000}">
      <text>
        <r>
          <rPr>
            <sz val="11"/>
            <color indexed="8"/>
            <rFont val="Helvetica Neue"/>
          </rPr>
          <t>Utbild.dag   Timmar       Ersättning
0,5 -1              4 - 8              50 €
 2 - 4             9 - 32            100 €
 5 - 8           33 - 64            150 €
14 - 15 (Enhetschefskursen)    över 64 h             200 €
Ansvarutbidar ersättningen kan med ansvarutbildare medgivanden delas med en utbildare som utfört en betydande del av arbetet med kursplaneringen.</t>
        </r>
      </text>
    </comment>
    <comment ref="E42" authorId="2" shapeId="0" xr:uid="{E65589B4-0CF7-40C3-96FD-05E918A41367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B43" authorId="3" shapeId="0" xr:uid="{00000000-0006-0000-0000-00000B000000}">
      <text>
        <r>
          <rPr>
            <sz val="11"/>
            <color indexed="8"/>
            <rFont val="Helvetica Neue"/>
          </rPr>
          <t>Arbetsresans läng:                                     Dagtraktamente:
 över 6 timmara (partiellt dagtraktamentet           24,00 €
 över 10 timmar (heldgstraktamente)                   51,00 €
 när restiden överskrider senaste fulla resedygnet
 -med minst  2 timmar                                          24,00 €
 -över  6 timmar                                                    51,00 €
Erhåller löntagaren under något resedygn fri eller i biljettpriset ingående kost, är maximibeloppet för dagtraktamente hälften av beloppen enligt 1 mom. Med fri kost avses i fråga om heldagtraktamente två och i fråga om partiellt dagtraktamente en fri måltid.</t>
        </r>
      </text>
    </comment>
    <comment ref="E52" authorId="4" shapeId="0" xr:uid="{61D341E8-8565-4330-9E75-E4A6905A18CD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F53" authorId="5" shapeId="0" xr:uid="{BA0D6FF5-663E-4D33-B6E1-9A291BD8A1A0}">
      <text>
        <r>
          <rPr>
            <sz val="11"/>
            <color indexed="8"/>
            <rFont val="Helvetica Neue"/>
          </rPr>
          <t xml:space="preserve">Anteckna km/dag!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<sst xmlns="http://schemas.openxmlformats.org/spreadsheetml/2006/main" count="110" uniqueCount="86">
  <si>
    <t>00.00-00.00</t>
  </si>
  <si>
    <t>á €</t>
  </si>
  <si>
    <t>&gt; 10 tuntia</t>
  </si>
  <si>
    <t>&gt; 6 tuntia</t>
  </si>
  <si>
    <t>**</t>
  </si>
  <si>
    <t>Km</t>
  </si>
  <si>
    <t>*</t>
  </si>
  <si>
    <t>+ -</t>
  </si>
  <si>
    <t xml:space="preserve">  ________________________</t>
  </si>
  <si>
    <t xml:space="preserve"> Chaufförsvägen 3, 10600  EKENÄS</t>
  </si>
  <si>
    <t>KONTAKTUPPGIFTER</t>
  </si>
  <si>
    <t>Efternamn</t>
  </si>
  <si>
    <t>Förnamn</t>
  </si>
  <si>
    <t>Personsignum (xx.xx.xxxx-xxxx)</t>
  </si>
  <si>
    <t>Postadress</t>
  </si>
  <si>
    <t>Telefon</t>
  </si>
  <si>
    <t>Titel eller yrke</t>
  </si>
  <si>
    <t>Bank</t>
  </si>
  <si>
    <t>Kontonummer (Iban form)</t>
  </si>
  <si>
    <t>E:post</t>
  </si>
  <si>
    <t>Tillfälle, kurs eller övrigt</t>
  </si>
  <si>
    <t>Dagtraktamenten (flytta resultatet  till dagtraktamenten)</t>
  </si>
  <si>
    <t>Började</t>
  </si>
  <si>
    <t>kl:</t>
  </si>
  <si>
    <t>Ankomst</t>
  </si>
  <si>
    <t>dygn:</t>
  </si>
  <si>
    <t>timmar:</t>
  </si>
  <si>
    <t>Plats</t>
  </si>
  <si>
    <t>Tillfälle</t>
  </si>
  <si>
    <t>RESEBESKRIVING</t>
  </si>
  <si>
    <t>Datum</t>
  </si>
  <si>
    <t>Kilometer</t>
  </si>
  <si>
    <t>Började-Slutade kl.</t>
  </si>
  <si>
    <t>Reserutt</t>
  </si>
  <si>
    <t>Konto</t>
  </si>
  <si>
    <t>Kostnadställe</t>
  </si>
  <si>
    <t>ERSÄTTNINGAR och övriga skattepliktiga ersättningar.</t>
  </si>
  <si>
    <t xml:space="preserve">   RESERÄKNING FÖR ÅR 2024</t>
  </si>
  <si>
    <t>Fortskaffningsmedel</t>
  </si>
  <si>
    <t>LT (lektionstimmar)</t>
  </si>
  <si>
    <t>ÖT (övningstimmar)</t>
  </si>
  <si>
    <t>Föreläsningsarvode utomstående specialister</t>
  </si>
  <si>
    <t>Övrigt (vad)</t>
  </si>
  <si>
    <t>Semesterersättning 9%</t>
  </si>
  <si>
    <t>Konto/Kostnadställe</t>
  </si>
  <si>
    <t>Ansvarsutbildarens arvode</t>
  </si>
  <si>
    <t>Antal</t>
  </si>
  <si>
    <t>KM-ERSÄTTNING (egen bil)</t>
  </si>
  <si>
    <t>Fyll i *passagerarens/-nas namn</t>
  </si>
  <si>
    <r>
      <t xml:space="preserve">Fyll i </t>
    </r>
    <r>
      <rPr>
        <b/>
        <sz val="10"/>
        <color rgb="FFFF0000"/>
        <rFont val="Arial"/>
        <family val="2"/>
      </rPr>
      <t xml:space="preserve">**passargerar antalet </t>
    </r>
  </si>
  <si>
    <t>Varor över 80 kg, eller skrymmande saker</t>
  </si>
  <si>
    <t>Släpvagn</t>
  </si>
  <si>
    <t>ERSÄTTNING FÖR UTGIFTER (enligt kvitto som bifogas)</t>
  </si>
  <si>
    <t>Totalakostnader</t>
  </si>
  <si>
    <t>Förskottsbetalning</t>
  </si>
  <si>
    <t>Betalas</t>
  </si>
  <si>
    <t>DATUM OCH UNDERSKRIFT</t>
  </si>
  <si>
    <t>FAKTURERAREN:</t>
  </si>
  <si>
    <t>____/____ 2024</t>
  </si>
  <si>
    <t xml:space="preserve">____/____ 2024              </t>
  </si>
  <si>
    <t>GODKÄND:</t>
  </si>
  <si>
    <t>Förskottsinnehållning utan skattekort 60 %</t>
  </si>
  <si>
    <t>Reseersättningarna följer  statens resedirektiv.</t>
  </si>
  <si>
    <t>Returnera blanketten senast den 5 i månaden till kontaktpersonen: förnamn.efternamn@fsbr.fi, Betalningsdag den 15 i månaden.</t>
  </si>
  <si>
    <t>Spara blanketten på ditt namn, Tack!</t>
  </si>
  <si>
    <t>HELDAGTRAKTAMENTE</t>
  </si>
  <si>
    <t>PARTIELLT DAGTRAKTAMENTE</t>
  </si>
  <si>
    <t>HELDAGTRAKTAMENTE ( med 1 måltid )</t>
  </si>
  <si>
    <t>PARTIELLT DAGTRAKTAMENTE ( med 1 måltid )</t>
  </si>
  <si>
    <t>MÅLTIDSERSÄTTNING</t>
  </si>
  <si>
    <t>ÖVRIGA KOSTNADER</t>
  </si>
  <si>
    <t xml:space="preserve"> Vad?</t>
  </si>
  <si>
    <t>ERSÄTTNING ENLIGT ALLMÄNNA TRANSPOSTMEDEL  ( egen bil)</t>
  </si>
  <si>
    <t>Granskare:</t>
  </si>
  <si>
    <t>DAGTRAKTAMENTEN</t>
  </si>
  <si>
    <t>Blanketten är i kraft den 1.1.-31.12.2024.</t>
  </si>
  <si>
    <t>Adress</t>
  </si>
  <si>
    <t>Resetid</t>
  </si>
  <si>
    <t>Totalt</t>
  </si>
  <si>
    <t>(Med egen bil, buss, tåg)</t>
  </si>
  <si>
    <t>Rese- och inkvarteringskostnader, MVS 24%, bilagor bör bifogas</t>
  </si>
  <si>
    <t>Rese- och inkvarteringskostnader, MVS 0 -10%, bilagor bör bifogas</t>
  </si>
  <si>
    <t>Övriga kostnader, Mvs 24%, bilagor bör bifogas</t>
  </si>
  <si>
    <t>Övriga kostnader, Mvs 0 - 10%, bilagor bör bifogas</t>
  </si>
  <si>
    <t>Läger 2023</t>
  </si>
  <si>
    <t>FSBR1948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</si>
</sst>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&quot; €&quot;"/>
    <numFmt numFmtId="165" formatCode="d&quot;.&quot;m&quot;.&quot;yy"/>
    <numFmt numFmtId="166" formatCode="d&quot;.&quot;m&quot;.&quot;yyyy"/>
    <numFmt numFmtId="167" formatCode="#,##0.00&quot; &quot;;&quot;-&quot;#,##0.00&quot; &quot;"/>
    <numFmt numFmtId="168" formatCode="#,##0.00&quot; &quot;;\(#,##0.00\)"/>
    <numFmt numFmtId="169" formatCode="#,##0.00&quot;   &quot;"/>
    <numFmt numFmtId="170" formatCode="&quot;-&quot;0.00&quot; &quot;"/>
    <numFmt numFmtId="171" formatCode="d\.m\.yyyy"/>
  </numFmts>
  <fonts count="44">
    <font>
      <sz val="10"/>
      <color indexed="8"/>
      <name val="Arial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14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1"/>
      <name val="Arial"/>
      <family val="2"/>
    </font>
    <font>
      <b/>
      <sz val="12"/>
      <color indexed="8"/>
      <name val="Arial"/>
      <family val="2"/>
    </font>
    <font>
      <sz val="11"/>
      <color indexed="8"/>
      <name val="Helvetica Neue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1"/>
      <name val="Arial"/>
      <family val="2"/>
    </font>
    <font>
      <b/>
      <sz val="10"/>
      <color indexed="15"/>
      <name val="Arial"/>
      <family val="2"/>
    </font>
    <font>
      <sz val="9"/>
      <color indexed="15"/>
      <name val="Arial"/>
      <family val="2"/>
    </font>
    <font>
      <sz val="10"/>
      <color indexed="15"/>
      <name val="Arial"/>
      <family val="2"/>
    </font>
    <font>
      <sz val="11"/>
      <color indexed="15"/>
      <name val="Arial"/>
      <family val="2"/>
    </font>
    <font>
      <sz val="8"/>
      <color indexed="8"/>
      <name val="Arial"/>
      <family val="2"/>
    </font>
    <font>
      <b/>
      <sz val="10"/>
      <color indexed="11"/>
      <name val="Arial"/>
      <family val="2"/>
    </font>
    <font>
      <sz val="14"/>
      <color indexed="11"/>
      <name val="Arial"/>
      <family val="2"/>
    </font>
    <font>
      <sz val="12"/>
      <color indexed="11"/>
      <name val="Arial"/>
      <family val="2"/>
    </font>
    <font>
      <sz val="11"/>
      <color indexed="8"/>
      <name val="Arial"/>
      <family val="2"/>
    </font>
    <font>
      <b/>
      <sz val="11"/>
      <color indexed="11"/>
      <name val="Arial"/>
      <family val="2"/>
    </font>
    <font>
      <sz val="9"/>
      <color indexed="16"/>
      <name val="Arial"/>
      <family val="2"/>
    </font>
    <font>
      <sz val="8"/>
      <color indexed="16"/>
      <name val="Arial"/>
      <family val="2"/>
    </font>
    <font>
      <sz val="8.5"/>
      <color indexed="8"/>
      <name val="Arial"/>
      <family val="2"/>
    </font>
    <font>
      <sz val="10"/>
      <color theme="8" tint="0.59999389629810485"/>
      <name val="Arial"/>
      <family val="2"/>
    </font>
    <font>
      <sz val="10"/>
      <color rgb="FFCDE8EF"/>
      <name val="Arial"/>
      <family val="2"/>
    </font>
    <font>
      <b/>
      <sz val="8"/>
      <color rgb="FF000000"/>
      <name val="Arial"/>
      <family val="2"/>
    </font>
    <font>
      <b/>
      <sz val="8.5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9"/>
      <color indexed="63"/>
      <name val="Arial"/>
      <family val="2"/>
    </font>
    <font>
      <sz val="10"/>
      <color rgb="FFFF0000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rgb="FFFF0000"/>
      <name val="Arial"/>
      <family val="2"/>
    </font>
    <font>
      <b/>
      <sz val="14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FF"/>
        <bgColor indexed="64"/>
      </patternFill>
    </fill>
  </fills>
  <borders count="59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10"/>
      </left>
      <right/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theme="0" tint="-0.3499862666707357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/>
      <top style="dotted">
        <color indexed="8"/>
      </top>
      <bottom/>
      <diagonal/>
    </border>
    <border>
      <left/>
      <right style="thin">
        <color indexed="8"/>
      </right>
      <top style="dotted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291">
    <xf numFmtId="0" fontId="0" fillId="0" borderId="0" xfId="0"/>
    <xf numFmtId="49" fontId="0" fillId="2" borderId="20" xfId="0" applyNumberFormat="1" applyFill="1" applyBorder="1" applyAlignment="1" applyProtection="1">
      <alignment horizontal="left" vertical="center"/>
      <protection locked="0" hidden="1"/>
    </xf>
    <xf numFmtId="49" fontId="0" fillId="2" borderId="20" xfId="0" applyNumberFormat="1" applyFill="1" applyBorder="1" applyAlignment="1" applyProtection="1">
      <alignment horizontal="center" vertical="center"/>
      <protection locked="0" hidden="1"/>
    </xf>
    <xf numFmtId="164" fontId="0" fillId="2" borderId="16" xfId="0" applyNumberFormat="1" applyFill="1" applyBorder="1" applyProtection="1">
      <protection locked="0" hidden="1"/>
    </xf>
    <xf numFmtId="49" fontId="0" fillId="2" borderId="18" xfId="0" applyNumberFormat="1" applyFill="1" applyBorder="1" applyAlignment="1" applyProtection="1">
      <alignment horizontal="center"/>
      <protection locked="0" hidden="1"/>
    </xf>
    <xf numFmtId="14" fontId="0" fillId="2" borderId="20" xfId="0" applyNumberFormat="1" applyFill="1" applyBorder="1" applyAlignment="1" applyProtection="1">
      <alignment horizontal="center"/>
      <protection locked="0" hidden="1"/>
    </xf>
    <xf numFmtId="165" fontId="0" fillId="2" borderId="22" xfId="0" applyNumberFormat="1" applyFill="1" applyBorder="1" applyAlignment="1" applyProtection="1">
      <alignment horizontal="center"/>
      <protection locked="0" hidden="1"/>
    </xf>
    <xf numFmtId="49" fontId="0" fillId="2" borderId="10" xfId="0" applyNumberFormat="1" applyFill="1" applyBorder="1" applyAlignment="1" applyProtection="1">
      <alignment horizontal="left"/>
      <protection locked="0" hidden="1"/>
    </xf>
    <xf numFmtId="49" fontId="0" fillId="2" borderId="12" xfId="0" applyNumberFormat="1" applyFill="1" applyBorder="1" applyAlignment="1" applyProtection="1">
      <alignment horizontal="left"/>
      <protection locked="0" hidden="1"/>
    </xf>
    <xf numFmtId="49" fontId="13" fillId="2" borderId="22" xfId="0" applyNumberFormat="1" applyFont="1" applyFill="1" applyBorder="1" applyAlignment="1" applyProtection="1">
      <alignment horizontal="center" vertical="center"/>
      <protection locked="0" hidden="1"/>
    </xf>
    <xf numFmtId="2" fontId="14" fillId="0" borderId="22" xfId="0" applyNumberFormat="1" applyFont="1" applyFill="1" applyBorder="1" applyAlignment="1" applyProtection="1">
      <alignment horizontal="center" vertical="center"/>
      <protection locked="0" hidden="1"/>
    </xf>
    <xf numFmtId="2" fontId="14" fillId="2" borderId="22" xfId="0" applyNumberFormat="1" applyFont="1" applyFill="1" applyBorder="1" applyAlignment="1" applyProtection="1">
      <alignment horizontal="center" vertical="center"/>
      <protection locked="0" hidden="1"/>
    </xf>
    <xf numFmtId="167" fontId="14" fillId="2" borderId="22" xfId="0" applyNumberFormat="1" applyFont="1" applyFill="1" applyBorder="1" applyAlignment="1" applyProtection="1">
      <alignment horizontal="center" vertical="center"/>
      <protection locked="0" hidden="1"/>
    </xf>
    <xf numFmtId="0" fontId="2" fillId="2" borderId="22" xfId="0" applyFont="1" applyFill="1" applyBorder="1" applyAlignment="1" applyProtection="1">
      <alignment horizontal="center"/>
      <protection locked="0" hidden="1"/>
    </xf>
    <xf numFmtId="0" fontId="0" fillId="5" borderId="22" xfId="0" applyFill="1" applyBorder="1" applyAlignment="1" applyProtection="1">
      <alignment horizontal="center"/>
      <protection locked="0" hidden="1"/>
    </xf>
    <xf numFmtId="0" fontId="0" fillId="2" borderId="22" xfId="0" applyFill="1" applyBorder="1" applyAlignment="1" applyProtection="1">
      <alignment horizontal="center"/>
      <protection locked="0" hidden="1"/>
    </xf>
    <xf numFmtId="168" fontId="3" fillId="2" borderId="22" xfId="0" applyNumberFormat="1" applyFont="1" applyFill="1" applyBorder="1" applyAlignment="1" applyProtection="1">
      <alignment horizontal="center"/>
      <protection locked="0" hidden="1"/>
    </xf>
    <xf numFmtId="0" fontId="0" fillId="2" borderId="22" xfId="0" applyNumberFormat="1" applyFill="1" applyBorder="1" applyAlignment="1" applyProtection="1">
      <alignment horizontal="center"/>
      <protection locked="0" hidden="1"/>
    </xf>
    <xf numFmtId="0" fontId="0" fillId="5" borderId="22" xfId="0" applyNumberFormat="1" applyFill="1" applyBorder="1" applyAlignment="1" applyProtection="1">
      <alignment horizontal="center"/>
      <protection locked="0" hidden="1"/>
    </xf>
    <xf numFmtId="0" fontId="0" fillId="8" borderId="22" xfId="0" applyFill="1" applyBorder="1" applyAlignment="1" applyProtection="1">
      <alignment horizontal="center"/>
      <protection locked="0" hidden="1"/>
    </xf>
    <xf numFmtId="169" fontId="0" fillId="3" borderId="22" xfId="0" applyNumberFormat="1" applyFill="1" applyBorder="1" applyProtection="1">
      <protection locked="0" hidden="1"/>
    </xf>
    <xf numFmtId="0" fontId="0" fillId="2" borderId="9" xfId="0" applyFill="1" applyBorder="1" applyProtection="1">
      <protection locked="0" hidden="1"/>
    </xf>
    <xf numFmtId="49" fontId="11" fillId="2" borderId="5" xfId="0" applyNumberFormat="1" applyFont="1" applyFill="1" applyBorder="1" applyAlignment="1" applyProtection="1">
      <alignment horizontal="left"/>
      <protection locked="0" hidden="1"/>
    </xf>
    <xf numFmtId="49" fontId="30" fillId="2" borderId="4" xfId="0" applyNumberFormat="1" applyFont="1" applyFill="1" applyBorder="1" applyProtection="1">
      <protection locked="0" hidden="1"/>
    </xf>
    <xf numFmtId="49" fontId="0" fillId="2" borderId="22" xfId="0" applyNumberFormat="1" applyFill="1" applyBorder="1" applyAlignment="1" applyProtection="1">
      <alignment horizontal="center"/>
      <protection locked="0" hidden="1"/>
    </xf>
    <xf numFmtId="49" fontId="30" fillId="2" borderId="20" xfId="0" applyNumberFormat="1" applyFont="1" applyFill="1" applyBorder="1" applyAlignment="1" applyProtection="1">
      <alignment horizontal="center"/>
      <protection locked="0" hidden="1"/>
    </xf>
    <xf numFmtId="0" fontId="0" fillId="7" borderId="11" xfId="0" applyFill="1" applyBorder="1" applyProtection="1">
      <protection locked="0" hidden="1"/>
    </xf>
    <xf numFmtId="0" fontId="2" fillId="2" borderId="12" xfId="0" applyFont="1" applyFill="1" applyBorder="1" applyAlignment="1" applyProtection="1">
      <alignment horizontal="center"/>
      <protection locked="0" hidden="1"/>
    </xf>
    <xf numFmtId="0" fontId="20" fillId="2" borderId="12" xfId="0" applyFont="1" applyFill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49" fontId="1" fillId="2" borderId="2" xfId="0" applyNumberFormat="1" applyFont="1" applyFill="1" applyBorder="1" applyProtection="1">
      <protection locked="0" hidden="1"/>
    </xf>
    <xf numFmtId="0" fontId="0" fillId="2" borderId="2" xfId="0" applyFill="1" applyBorder="1" applyProtection="1">
      <protection locked="0" hidden="1"/>
    </xf>
    <xf numFmtId="49" fontId="2" fillId="2" borderId="2" xfId="0" applyNumberFormat="1" applyFont="1" applyFill="1" applyBorder="1" applyProtection="1">
      <protection locked="0" hidden="1"/>
    </xf>
    <xf numFmtId="0" fontId="0" fillId="0" borderId="0" xfId="0" applyNumberFormat="1" applyProtection="1">
      <protection locked="0" hidden="1"/>
    </xf>
    <xf numFmtId="0" fontId="0" fillId="2" borderId="4" xfId="0" applyFill="1" applyBorder="1" applyProtection="1">
      <protection locked="0" hidden="1"/>
    </xf>
    <xf numFmtId="49" fontId="4" fillId="2" borderId="5" xfId="0" applyNumberFormat="1" applyFont="1" applyFill="1" applyBorder="1" applyProtection="1">
      <protection locked="0" hidden="1"/>
    </xf>
    <xf numFmtId="0" fontId="0" fillId="2" borderId="5" xfId="0" applyFill="1" applyBorder="1" applyProtection="1">
      <protection locked="0" hidden="1"/>
    </xf>
    <xf numFmtId="0" fontId="3" fillId="2" borderId="5" xfId="0" applyFont="1" applyFill="1" applyBorder="1" applyProtection="1">
      <protection locked="0" hidden="1"/>
    </xf>
    <xf numFmtId="0" fontId="0" fillId="2" borderId="6" xfId="0" applyFill="1" applyBorder="1" applyProtection="1">
      <protection locked="0" hidden="1"/>
    </xf>
    <xf numFmtId="49" fontId="5" fillId="2" borderId="5" xfId="0" applyNumberFormat="1" applyFont="1" applyFill="1" applyBorder="1" applyProtection="1">
      <protection locked="0" hidden="1"/>
    </xf>
    <xf numFmtId="49" fontId="6" fillId="2" borderId="5" xfId="0" applyNumberFormat="1" applyFont="1" applyFill="1" applyBorder="1" applyProtection="1">
      <protection locked="0" hidden="1"/>
    </xf>
    <xf numFmtId="0" fontId="30" fillId="2" borderId="5" xfId="0" applyFont="1" applyFill="1" applyBorder="1" applyProtection="1">
      <protection locked="0" hidden="1"/>
    </xf>
    <xf numFmtId="0" fontId="0" fillId="2" borderId="7" xfId="0" applyFill="1" applyBorder="1" applyProtection="1">
      <protection locked="0" hidden="1"/>
    </xf>
    <xf numFmtId="0" fontId="7" fillId="2" borderId="8" xfId="0" applyFont="1" applyFill="1" applyBorder="1" applyProtection="1">
      <protection locked="0" hidden="1"/>
    </xf>
    <xf numFmtId="0" fontId="3" fillId="2" borderId="8" xfId="0" applyFont="1" applyFill="1" applyBorder="1" applyProtection="1">
      <protection locked="0" hidden="1"/>
    </xf>
    <xf numFmtId="0" fontId="0" fillId="2" borderId="8" xfId="0" applyFill="1" applyBorder="1" applyProtection="1">
      <protection locked="0" hidden="1"/>
    </xf>
    <xf numFmtId="0" fontId="2" fillId="2" borderId="8" xfId="0" applyFont="1" applyFill="1" applyBorder="1" applyProtection="1">
      <protection locked="0" hidden="1"/>
    </xf>
    <xf numFmtId="49" fontId="3" fillId="7" borderId="10" xfId="0" applyNumberFormat="1" applyFont="1" applyFill="1" applyBorder="1" applyProtection="1">
      <protection locked="0" hidden="1"/>
    </xf>
    <xf numFmtId="0" fontId="3" fillId="7" borderId="11" xfId="0" applyFont="1" applyFill="1" applyBorder="1" applyProtection="1">
      <protection locked="0" hidden="1"/>
    </xf>
    <xf numFmtId="0" fontId="0" fillId="7" borderId="12" xfId="0" applyFill="1" applyBorder="1" applyProtection="1">
      <protection locked="0" hidden="1"/>
    </xf>
    <xf numFmtId="49" fontId="29" fillId="6" borderId="38" xfId="0" applyNumberFormat="1" applyFont="1" applyFill="1" applyBorder="1" applyAlignment="1" applyProtection="1">
      <alignment vertical="top"/>
      <protection locked="0" hidden="1"/>
    </xf>
    <xf numFmtId="49" fontId="3" fillId="6" borderId="14" xfId="0" applyNumberFormat="1" applyFont="1" applyFill="1" applyBorder="1" applyAlignment="1" applyProtection="1">
      <alignment vertical="top"/>
      <protection locked="0" hidden="1"/>
    </xf>
    <xf numFmtId="49" fontId="3" fillId="6" borderId="15" xfId="0" applyNumberFormat="1" applyFont="1" applyFill="1" applyBorder="1" applyAlignment="1" applyProtection="1">
      <alignment vertical="top"/>
      <protection locked="0" hidden="1"/>
    </xf>
    <xf numFmtId="49" fontId="29" fillId="6" borderId="39" xfId="0" applyNumberFormat="1" applyFont="1" applyFill="1" applyBorder="1" applyProtection="1">
      <protection locked="0" hidden="1"/>
    </xf>
    <xf numFmtId="49" fontId="3" fillId="6" borderId="15" xfId="0" applyNumberFormat="1" applyFont="1" applyFill="1" applyBorder="1" applyProtection="1">
      <protection locked="0" hidden="1"/>
    </xf>
    <xf numFmtId="49" fontId="3" fillId="6" borderId="13" xfId="0" applyNumberFormat="1" applyFont="1" applyFill="1" applyBorder="1" applyProtection="1">
      <protection locked="0" hidden="1"/>
    </xf>
    <xf numFmtId="49" fontId="3" fillId="6" borderId="14" xfId="0" applyNumberFormat="1" applyFont="1" applyFill="1" applyBorder="1" applyProtection="1">
      <protection locked="0" hidden="1"/>
    </xf>
    <xf numFmtId="49" fontId="0" fillId="6" borderId="15" xfId="0" applyNumberFormat="1" applyFill="1" applyBorder="1" applyProtection="1">
      <protection locked="0" hidden="1"/>
    </xf>
    <xf numFmtId="49" fontId="31" fillId="6" borderId="39" xfId="0" applyNumberFormat="1" applyFont="1" applyFill="1" applyBorder="1" applyAlignment="1" applyProtection="1">
      <alignment vertical="center"/>
      <protection locked="0" hidden="1"/>
    </xf>
    <xf numFmtId="49" fontId="3" fillId="6" borderId="14" xfId="0" applyNumberFormat="1" applyFont="1" applyFill="1" applyBorder="1" applyAlignment="1" applyProtection="1">
      <alignment horizontal="left" vertical="center"/>
      <protection locked="0" hidden="1"/>
    </xf>
    <xf numFmtId="49" fontId="9" fillId="6" borderId="14" xfId="0" applyNumberFormat="1" applyFont="1" applyFill="1" applyBorder="1" applyAlignment="1" applyProtection="1">
      <alignment horizontal="left" vertical="center"/>
      <protection locked="0" hidden="1"/>
    </xf>
    <xf numFmtId="49" fontId="9" fillId="6" borderId="15" xfId="0" applyNumberFormat="1" applyFont="1" applyFill="1" applyBorder="1" applyAlignment="1" applyProtection="1">
      <alignment horizontal="left" vertical="center"/>
      <protection locked="0" hidden="1"/>
    </xf>
    <xf numFmtId="49" fontId="31" fillId="6" borderId="40" xfId="0" applyNumberFormat="1" applyFont="1" applyFill="1" applyBorder="1" applyAlignment="1" applyProtection="1">
      <alignment horizontal="left" vertical="center"/>
      <protection locked="0" hidden="1"/>
    </xf>
    <xf numFmtId="0" fontId="9" fillId="6" borderId="15" xfId="0" applyFont="1" applyFill="1" applyBorder="1" applyAlignment="1" applyProtection="1">
      <alignment horizontal="left" vertical="center"/>
      <protection locked="0" hidden="1"/>
    </xf>
    <xf numFmtId="49" fontId="31" fillId="6" borderId="38" xfId="0" applyNumberFormat="1" applyFont="1" applyFill="1" applyBorder="1" applyAlignment="1" applyProtection="1">
      <alignment horizontal="left" vertical="center"/>
      <protection locked="0" hidden="1"/>
    </xf>
    <xf numFmtId="49" fontId="31" fillId="6" borderId="42" xfId="0" applyNumberFormat="1" applyFont="1" applyFill="1" applyBorder="1" applyAlignment="1" applyProtection="1">
      <alignment horizontal="left" vertical="center"/>
      <protection locked="0" hidden="1"/>
    </xf>
    <xf numFmtId="49" fontId="26" fillId="6" borderId="8" xfId="0" applyNumberFormat="1" applyFont="1" applyFill="1" applyBorder="1" applyAlignment="1" applyProtection="1">
      <alignment horizontal="left" vertical="center"/>
      <protection locked="0" hidden="1"/>
    </xf>
    <xf numFmtId="0" fontId="26" fillId="6" borderId="8" xfId="0" applyFont="1" applyFill="1" applyBorder="1" applyAlignment="1" applyProtection="1">
      <alignment horizontal="left" vertical="center"/>
      <protection locked="0" hidden="1"/>
    </xf>
    <xf numFmtId="0" fontId="26" fillId="6" borderId="37" xfId="0" applyFont="1" applyFill="1" applyBorder="1" applyAlignment="1" applyProtection="1">
      <alignment horizontal="left" vertical="center"/>
      <protection locked="0" hidden="1"/>
    </xf>
    <xf numFmtId="49" fontId="0" fillId="6" borderId="8" xfId="0" applyNumberFormat="1" applyFill="1" applyBorder="1" applyAlignment="1" applyProtection="1">
      <alignment horizontal="left" vertical="center"/>
      <protection locked="0" hidden="1"/>
    </xf>
    <xf numFmtId="0" fontId="0" fillId="6" borderId="8" xfId="0" applyFill="1" applyBorder="1" applyAlignment="1" applyProtection="1">
      <alignment horizontal="left" vertical="center"/>
      <protection locked="0" hidden="1"/>
    </xf>
    <xf numFmtId="0" fontId="0" fillId="6" borderId="37" xfId="0" applyFill="1" applyBorder="1" applyAlignment="1" applyProtection="1">
      <alignment horizontal="left" vertical="center"/>
      <protection locked="0" hidden="1"/>
    </xf>
    <xf numFmtId="0" fontId="29" fillId="7" borderId="52" xfId="0" applyFont="1" applyFill="1" applyBorder="1" applyProtection="1">
      <protection locked="0" hidden="1"/>
    </xf>
    <xf numFmtId="49" fontId="0" fillId="7" borderId="8" xfId="0" applyNumberFormat="1" applyFill="1" applyBorder="1" applyAlignment="1" applyProtection="1">
      <alignment horizontal="left" vertical="center"/>
      <protection locked="0" hidden="1"/>
    </xf>
    <xf numFmtId="49" fontId="0" fillId="7" borderId="11" xfId="0" applyNumberFormat="1" applyFill="1" applyBorder="1" applyAlignment="1" applyProtection="1">
      <alignment horizontal="left" vertical="center"/>
      <protection locked="0" hidden="1"/>
    </xf>
    <xf numFmtId="49" fontId="0" fillId="7" borderId="12" xfId="0" applyNumberFormat="1" applyFill="1" applyBorder="1" applyAlignment="1" applyProtection="1">
      <alignment horizontal="left" vertical="center"/>
      <protection locked="0" hidden="1"/>
    </xf>
    <xf numFmtId="49" fontId="29" fillId="6" borderId="44" xfId="0" applyNumberFormat="1" applyFont="1" applyFill="1" applyBorder="1" applyAlignment="1" applyProtection="1">
      <alignment horizontal="left" vertical="center"/>
      <protection locked="0" hidden="1"/>
    </xf>
    <xf numFmtId="49" fontId="0" fillId="6" borderId="11" xfId="0" applyNumberFormat="1" applyFill="1" applyBorder="1" applyAlignment="1" applyProtection="1">
      <alignment horizontal="left" vertical="center"/>
      <protection locked="0" hidden="1"/>
    </xf>
    <xf numFmtId="49" fontId="0" fillId="6" borderId="12" xfId="0" applyNumberFormat="1" applyFill="1" applyBorder="1" applyAlignment="1" applyProtection="1">
      <alignment horizontal="left" vertical="center"/>
      <protection locked="0" hidden="1"/>
    </xf>
    <xf numFmtId="0" fontId="31" fillId="6" borderId="43" xfId="0" applyFont="1" applyFill="1" applyBorder="1" applyAlignment="1" applyProtection="1">
      <alignment vertical="center"/>
      <protection locked="0" hidden="1"/>
    </xf>
    <xf numFmtId="49" fontId="9" fillId="6" borderId="19" xfId="0" applyNumberFormat="1" applyFont="1" applyFill="1" applyBorder="1" applyAlignment="1" applyProtection="1">
      <alignment vertical="center"/>
      <protection locked="0" hidden="1"/>
    </xf>
    <xf numFmtId="0" fontId="31" fillId="6" borderId="39" xfId="0" applyFont="1" applyFill="1" applyBorder="1" applyAlignment="1" applyProtection="1">
      <alignment vertical="center"/>
      <protection locked="0" hidden="1"/>
    </xf>
    <xf numFmtId="0" fontId="9" fillId="6" borderId="15" xfId="0" applyFont="1" applyFill="1" applyBorder="1" applyAlignment="1" applyProtection="1">
      <alignment vertical="center"/>
      <protection locked="0" hidden="1"/>
    </xf>
    <xf numFmtId="0" fontId="31" fillId="6" borderId="39" xfId="0" applyFont="1" applyFill="1" applyBorder="1" applyAlignment="1" applyProtection="1">
      <alignment horizontal="center" vertical="center"/>
      <protection locked="0" hidden="1"/>
    </xf>
    <xf numFmtId="0" fontId="31" fillId="6" borderId="43" xfId="0" applyFont="1" applyFill="1" applyBorder="1" applyAlignment="1" applyProtection="1">
      <alignment horizontal="center" vertical="center"/>
      <protection locked="0" hidden="1"/>
    </xf>
    <xf numFmtId="0" fontId="32" fillId="6" borderId="40" xfId="0" applyFont="1" applyFill="1" applyBorder="1" applyAlignment="1" applyProtection="1">
      <alignment horizontal="left" vertical="center" shrinkToFit="1"/>
      <protection locked="0" hidden="1"/>
    </xf>
    <xf numFmtId="0" fontId="32" fillId="6" borderId="45" xfId="0" applyFont="1" applyFill="1" applyBorder="1" applyAlignment="1" applyProtection="1">
      <alignment vertical="center"/>
      <protection locked="0" hidden="1"/>
    </xf>
    <xf numFmtId="0" fontId="9" fillId="6" borderId="14" xfId="0" applyFont="1" applyFill="1" applyBorder="1" applyAlignment="1" applyProtection="1">
      <alignment vertical="center"/>
      <protection locked="0" hidden="1"/>
    </xf>
    <xf numFmtId="0" fontId="29" fillId="7" borderId="44" xfId="0" applyFont="1" applyFill="1" applyBorder="1" applyProtection="1">
      <protection locked="0" hidden="1"/>
    </xf>
    <xf numFmtId="49" fontId="3" fillId="7" borderId="11" xfId="0" applyNumberFormat="1" applyFont="1" applyFill="1" applyBorder="1" applyProtection="1">
      <protection locked="0" hidden="1"/>
    </xf>
    <xf numFmtId="0" fontId="0" fillId="2" borderId="5" xfId="0" applyFill="1" applyBorder="1" applyAlignment="1" applyProtection="1">
      <alignment horizontal="left"/>
      <protection locked="0" hidden="1"/>
    </xf>
    <xf numFmtId="49" fontId="3" fillId="6" borderId="19" xfId="0" applyNumberFormat="1" applyFont="1" applyFill="1" applyBorder="1" applyProtection="1"/>
    <xf numFmtId="0" fontId="0" fillId="0" borderId="0" xfId="0" applyNumberFormat="1" applyProtection="1"/>
    <xf numFmtId="0" fontId="0" fillId="0" borderId="5" xfId="0" applyNumberFormat="1" applyBorder="1" applyProtection="1"/>
    <xf numFmtId="49" fontId="2" fillId="2" borderId="25" xfId="0" applyNumberFormat="1" applyFont="1" applyFill="1" applyBorder="1" applyAlignment="1" applyProtection="1">
      <alignment horizontal="left"/>
    </xf>
    <xf numFmtId="20" fontId="0" fillId="2" borderId="26" xfId="0" applyNumberFormat="1" applyFill="1" applyBorder="1" applyAlignment="1" applyProtection="1">
      <alignment horizontal="center"/>
    </xf>
    <xf numFmtId="0" fontId="0" fillId="2" borderId="26" xfId="0" applyFill="1" applyBorder="1" applyAlignment="1" applyProtection="1">
      <alignment horizontal="center"/>
    </xf>
    <xf numFmtId="49" fontId="0" fillId="2" borderId="26" xfId="0" applyNumberFormat="1" applyFill="1" applyBorder="1" applyAlignment="1" applyProtection="1">
      <alignment horizontal="left"/>
    </xf>
    <xf numFmtId="0" fontId="0" fillId="2" borderId="27" xfId="0" applyFill="1" applyBorder="1" applyProtection="1"/>
    <xf numFmtId="49" fontId="3" fillId="6" borderId="28" xfId="0" applyNumberFormat="1" applyFont="1" applyFill="1" applyBorder="1" applyAlignment="1" applyProtection="1">
      <alignment horizontal="center"/>
    </xf>
    <xf numFmtId="49" fontId="3" fillId="6" borderId="29" xfId="0" applyNumberFormat="1" applyFont="1" applyFill="1" applyBorder="1" applyAlignment="1" applyProtection="1">
      <alignment horizontal="center"/>
    </xf>
    <xf numFmtId="49" fontId="3" fillId="2" borderId="5" xfId="0" applyNumberFormat="1" applyFont="1" applyFill="1" applyBorder="1" applyProtection="1"/>
    <xf numFmtId="0" fontId="3" fillId="2" borderId="5" xfId="0" applyFont="1" applyFill="1" applyBorder="1" applyProtection="1"/>
    <xf numFmtId="0" fontId="0" fillId="2" borderId="5" xfId="0" applyFill="1" applyBorder="1" applyProtection="1"/>
    <xf numFmtId="0" fontId="11" fillId="2" borderId="5" xfId="0" applyFont="1" applyFill="1" applyBorder="1" applyAlignment="1" applyProtection="1">
      <alignment horizontal="left" vertical="center"/>
    </xf>
    <xf numFmtId="166" fontId="11" fillId="2" borderId="5" xfId="0" applyNumberFormat="1" applyFont="1" applyFill="1" applyBorder="1" applyProtection="1"/>
    <xf numFmtId="14" fontId="0" fillId="2" borderId="5" xfId="0" applyNumberFormat="1" applyFill="1" applyBorder="1" applyAlignment="1" applyProtection="1">
      <alignment vertical="center"/>
    </xf>
    <xf numFmtId="0" fontId="11" fillId="2" borderId="7" xfId="0" applyFont="1" applyFill="1" applyBorder="1" applyAlignment="1" applyProtection="1">
      <alignment horizontal="right" vertical="center"/>
    </xf>
    <xf numFmtId="0" fontId="11" fillId="2" borderId="8" xfId="0" applyFont="1" applyFill="1" applyBorder="1" applyAlignment="1" applyProtection="1">
      <alignment horizontal="left" vertical="center"/>
    </xf>
    <xf numFmtId="166" fontId="11" fillId="2" borderId="8" xfId="0" applyNumberFormat="1" applyFont="1" applyFill="1" applyBorder="1" applyProtection="1"/>
    <xf numFmtId="14" fontId="0" fillId="2" borderId="8" xfId="0" applyNumberForma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vertical="center"/>
    </xf>
    <xf numFmtId="0" fontId="0" fillId="2" borderId="9" xfId="0" applyFill="1" applyBorder="1" applyAlignment="1" applyProtection="1">
      <alignment vertical="center"/>
    </xf>
    <xf numFmtId="49" fontId="12" fillId="7" borderId="11" xfId="0" applyNumberFormat="1" applyFont="1" applyFill="1" applyBorder="1" applyAlignment="1" applyProtection="1">
      <alignment horizontal="center" vertical="center"/>
    </xf>
    <xf numFmtId="49" fontId="3" fillId="7" borderId="11" xfId="0" applyNumberFormat="1" applyFont="1" applyFill="1" applyBorder="1" applyAlignment="1" applyProtection="1">
      <alignment horizontal="center"/>
    </xf>
    <xf numFmtId="49" fontId="12" fillId="7" borderId="12" xfId="0" applyNumberFormat="1" applyFont="1" applyFill="1" applyBorder="1" applyAlignment="1" applyProtection="1">
      <alignment horizontal="center" vertical="center"/>
    </xf>
    <xf numFmtId="0" fontId="35" fillId="0" borderId="44" xfId="0" applyFont="1" applyBorder="1" applyAlignment="1" applyProtection="1">
      <alignment horizontal="left" vertical="center"/>
    </xf>
    <xf numFmtId="49" fontId="13" fillId="2" borderId="22" xfId="0" applyNumberFormat="1" applyFont="1" applyFill="1" applyBorder="1" applyAlignment="1" applyProtection="1">
      <alignment horizontal="center" vertical="center"/>
    </xf>
    <xf numFmtId="2" fontId="14" fillId="2" borderId="22" xfId="0" applyNumberFormat="1" applyFont="1" applyFill="1" applyBorder="1" applyAlignment="1" applyProtection="1">
      <alignment horizontal="center" vertical="center"/>
    </xf>
    <xf numFmtId="167" fontId="14" fillId="2" borderId="22" xfId="0" applyNumberFormat="1" applyFont="1" applyFill="1" applyBorder="1" applyAlignment="1" applyProtection="1">
      <alignment horizontal="center" vertical="center"/>
    </xf>
    <xf numFmtId="2" fontId="14" fillId="6" borderId="22" xfId="0" applyNumberFormat="1" applyFont="1" applyFill="1" applyBorder="1" applyAlignment="1" applyProtection="1">
      <alignment horizontal="center" vertical="center"/>
    </xf>
    <xf numFmtId="167" fontId="12" fillId="4" borderId="22" xfId="0" applyNumberFormat="1" applyFont="1" applyFill="1" applyBorder="1" applyAlignment="1" applyProtection="1">
      <alignment horizontal="center" vertical="center"/>
    </xf>
    <xf numFmtId="0" fontId="35" fillId="0" borderId="48" xfId="0" applyFont="1" applyBorder="1" applyAlignment="1" applyProtection="1">
      <alignment horizontal="left" vertical="center"/>
    </xf>
    <xf numFmtId="0" fontId="36" fillId="0" borderId="49" xfId="0" applyFont="1" applyBorder="1" applyAlignment="1" applyProtection="1">
      <alignment horizontal="left" vertical="center"/>
    </xf>
    <xf numFmtId="171" fontId="36" fillId="0" borderId="49" xfId="0" applyNumberFormat="1" applyFont="1" applyBorder="1" applyProtection="1"/>
    <xf numFmtId="0" fontId="36" fillId="0" borderId="46" xfId="0" applyFont="1" applyBorder="1" applyAlignment="1" applyProtection="1">
      <alignment horizontal="left" vertical="center"/>
    </xf>
    <xf numFmtId="167" fontId="12" fillId="2" borderId="22" xfId="0" applyNumberFormat="1" applyFont="1" applyFill="1" applyBorder="1" applyAlignment="1" applyProtection="1">
      <alignment horizontal="center" vertical="center"/>
    </xf>
    <xf numFmtId="0" fontId="37" fillId="0" borderId="46" xfId="0" applyFont="1" applyBorder="1" applyAlignment="1" applyProtection="1">
      <alignment horizontal="left" vertical="center"/>
    </xf>
    <xf numFmtId="171" fontId="37" fillId="0" borderId="47" xfId="0" applyNumberFormat="1" applyFont="1" applyBorder="1" applyProtection="1"/>
    <xf numFmtId="171" fontId="36" fillId="0" borderId="47" xfId="0" applyNumberFormat="1" applyFont="1" applyBorder="1" applyProtection="1"/>
    <xf numFmtId="167" fontId="0" fillId="0" borderId="0" xfId="0" applyNumberFormat="1" applyAlignment="1" applyProtection="1">
      <alignment horizontal="center"/>
    </xf>
    <xf numFmtId="49" fontId="12" fillId="2" borderId="4" xfId="0" applyNumberFormat="1" applyFont="1" applyFill="1" applyBorder="1" applyAlignment="1" applyProtection="1">
      <alignment horizontal="left" vertical="center"/>
    </xf>
    <xf numFmtId="0" fontId="14" fillId="2" borderId="5" xfId="0" applyFont="1" applyFill="1" applyBorder="1" applyAlignment="1" applyProtection="1">
      <alignment horizontal="left" vertical="center"/>
    </xf>
    <xf numFmtId="166" fontId="14" fillId="2" borderId="5" xfId="0" applyNumberFormat="1" applyFont="1" applyFill="1" applyBorder="1" applyProtection="1"/>
    <xf numFmtId="49" fontId="15" fillId="2" borderId="5" xfId="0" applyNumberFormat="1" applyFont="1" applyFill="1" applyBorder="1" applyAlignment="1" applyProtection="1">
      <alignment vertical="center"/>
    </xf>
    <xf numFmtId="2" fontId="14" fillId="2" borderId="5" xfId="0" applyNumberFormat="1" applyFont="1" applyFill="1" applyBorder="1" applyAlignment="1" applyProtection="1">
      <alignment horizontal="center" vertical="center"/>
    </xf>
    <xf numFmtId="167" fontId="14" fillId="2" borderId="5" xfId="0" applyNumberFormat="1" applyFont="1" applyFill="1" applyBorder="1" applyAlignment="1" applyProtection="1">
      <alignment horizontal="center" vertical="center"/>
    </xf>
    <xf numFmtId="49" fontId="12" fillId="2" borderId="7" xfId="0" applyNumberFormat="1" applyFont="1" applyFill="1" applyBorder="1" applyAlignment="1" applyProtection="1">
      <alignment horizontal="left" vertical="center"/>
    </xf>
    <xf numFmtId="0" fontId="14" fillId="2" borderId="8" xfId="0" applyFont="1" applyFill="1" applyBorder="1" applyAlignment="1" applyProtection="1">
      <alignment horizontal="left" vertical="center"/>
    </xf>
    <xf numFmtId="166" fontId="14" fillId="2" borderId="8" xfId="0" applyNumberFormat="1" applyFont="1" applyFill="1" applyBorder="1" applyProtection="1"/>
    <xf numFmtId="49" fontId="14" fillId="2" borderId="8" xfId="0" applyNumberFormat="1" applyFont="1" applyFill="1" applyBorder="1" applyAlignment="1" applyProtection="1">
      <alignment vertical="center"/>
    </xf>
    <xf numFmtId="2" fontId="14" fillId="2" borderId="8" xfId="0" applyNumberFormat="1" applyFont="1" applyFill="1" applyBorder="1" applyAlignment="1" applyProtection="1">
      <alignment horizontal="center" vertical="center"/>
    </xf>
    <xf numFmtId="167" fontId="14" fillId="2" borderId="8" xfId="0" applyNumberFormat="1" applyFont="1" applyFill="1" applyBorder="1" applyAlignment="1" applyProtection="1">
      <alignment horizontal="center" vertical="center"/>
    </xf>
    <xf numFmtId="49" fontId="5" fillId="7" borderId="10" xfId="0" applyNumberFormat="1" applyFont="1" applyFill="1" applyBorder="1" applyProtection="1"/>
    <xf numFmtId="0" fontId="3" fillId="7" borderId="11" xfId="0" applyFont="1" applyFill="1" applyBorder="1" applyProtection="1"/>
    <xf numFmtId="0" fontId="0" fillId="7" borderId="11" xfId="0" applyFill="1" applyBorder="1" applyProtection="1"/>
    <xf numFmtId="49" fontId="16" fillId="2" borderId="10" xfId="0" applyNumberFormat="1" applyFont="1" applyFill="1" applyBorder="1" applyProtection="1"/>
    <xf numFmtId="49" fontId="16" fillId="2" borderId="11" xfId="0" applyNumberFormat="1" applyFont="1" applyFill="1" applyBorder="1" applyProtection="1"/>
    <xf numFmtId="0" fontId="0" fillId="2" borderId="11" xfId="0" applyFill="1" applyBorder="1" applyProtection="1"/>
    <xf numFmtId="0" fontId="0" fillId="2" borderId="12" xfId="0" applyFill="1" applyBorder="1" applyProtection="1"/>
    <xf numFmtId="168" fontId="3" fillId="4" borderId="22" xfId="0" applyNumberFormat="1" applyFont="1" applyFill="1" applyBorder="1" applyAlignment="1" applyProtection="1">
      <alignment horizontal="center"/>
    </xf>
    <xf numFmtId="0" fontId="2" fillId="2" borderId="11" xfId="0" applyFont="1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168" fontId="3" fillId="2" borderId="11" xfId="0" applyNumberFormat="1" applyFont="1" applyFill="1" applyBorder="1" applyAlignment="1" applyProtection="1">
      <alignment horizontal="center"/>
    </xf>
    <xf numFmtId="2" fontId="14" fillId="6" borderId="11" xfId="0" applyNumberFormat="1" applyFont="1" applyFill="1" applyBorder="1" applyAlignment="1" applyProtection="1">
      <alignment horizontal="center" vertical="center"/>
    </xf>
    <xf numFmtId="0" fontId="42" fillId="2" borderId="30" xfId="0" applyFont="1" applyFill="1" applyBorder="1" applyProtection="1"/>
    <xf numFmtId="168" fontId="0" fillId="2" borderId="11" xfId="0" applyNumberFormat="1" applyFill="1" applyBorder="1" applyAlignment="1" applyProtection="1">
      <alignment horizontal="center"/>
    </xf>
    <xf numFmtId="169" fontId="0" fillId="2" borderId="32" xfId="0" applyNumberFormat="1" applyFill="1" applyBorder="1" applyProtection="1"/>
    <xf numFmtId="0" fontId="16" fillId="7" borderId="12" xfId="0" applyFont="1" applyFill="1" applyBorder="1" applyProtection="1"/>
    <xf numFmtId="49" fontId="18" fillId="7" borderId="22" xfId="0" applyNumberFormat="1" applyFont="1" applyFill="1" applyBorder="1" applyAlignment="1" applyProtection="1">
      <alignment horizontal="left"/>
    </xf>
    <xf numFmtId="49" fontId="3" fillId="7" borderId="22" xfId="0" applyNumberFormat="1" applyFont="1" applyFill="1" applyBorder="1" applyAlignment="1" applyProtection="1">
      <alignment horizontal="center"/>
    </xf>
    <xf numFmtId="49" fontId="3" fillId="7" borderId="12" xfId="0" applyNumberFormat="1" applyFont="1" applyFill="1" applyBorder="1" applyAlignment="1" applyProtection="1">
      <alignment horizontal="center"/>
    </xf>
    <xf numFmtId="0" fontId="0" fillId="7" borderId="22" xfId="0" applyNumberFormat="1" applyFill="1" applyBorder="1" applyAlignment="1" applyProtection="1">
      <alignment horizontal="center"/>
    </xf>
    <xf numFmtId="169" fontId="3" fillId="4" borderId="22" xfId="0" applyNumberFormat="1" applyFont="1" applyFill="1" applyBorder="1" applyAlignment="1" applyProtection="1">
      <alignment horizontal="center"/>
    </xf>
    <xf numFmtId="2" fontId="0" fillId="7" borderId="22" xfId="0" applyNumberFormat="1" applyFill="1" applyBorder="1" applyAlignment="1" applyProtection="1">
      <alignment horizontal="center"/>
    </xf>
    <xf numFmtId="0" fontId="0" fillId="2" borderId="30" xfId="0" applyFill="1" applyBorder="1" applyAlignment="1" applyProtection="1">
      <alignment horizontal="left"/>
    </xf>
    <xf numFmtId="0" fontId="0" fillId="2" borderId="11" xfId="0" applyFill="1" applyBorder="1" applyAlignment="1" applyProtection="1">
      <alignment horizontal="left"/>
    </xf>
    <xf numFmtId="169" fontId="0" fillId="2" borderId="11" xfId="0" applyNumberFormat="1" applyFill="1" applyBorder="1" applyProtection="1"/>
    <xf numFmtId="49" fontId="5" fillId="7" borderId="54" xfId="0" applyNumberFormat="1" applyFont="1" applyFill="1" applyBorder="1" applyProtection="1"/>
    <xf numFmtId="0" fontId="9" fillId="7" borderId="26" xfId="0" applyFont="1" applyFill="1" applyBorder="1" applyProtection="1"/>
    <xf numFmtId="0" fontId="0" fillId="7" borderId="26" xfId="0" applyFill="1" applyBorder="1" applyProtection="1"/>
    <xf numFmtId="49" fontId="3" fillId="2" borderId="4" xfId="0" applyNumberFormat="1" applyFont="1" applyFill="1" applyBorder="1" applyProtection="1"/>
    <xf numFmtId="49" fontId="0" fillId="2" borderId="5" xfId="0" applyNumberFormat="1" applyFill="1" applyBorder="1" applyProtection="1"/>
    <xf numFmtId="49" fontId="0" fillId="2" borderId="33" xfId="0" applyNumberFormat="1" applyFill="1" applyBorder="1" applyProtection="1"/>
    <xf numFmtId="0" fontId="29" fillId="0" borderId="44" xfId="0" applyFont="1" applyBorder="1" applyProtection="1"/>
    <xf numFmtId="2" fontId="0" fillId="6" borderId="22" xfId="0" applyNumberFormat="1" applyFill="1" applyBorder="1" applyAlignment="1" applyProtection="1">
      <alignment horizontal="center"/>
    </xf>
    <xf numFmtId="170" fontId="0" fillId="6" borderId="22" xfId="0" applyNumberFormat="1" applyFill="1" applyBorder="1" applyAlignment="1" applyProtection="1">
      <alignment horizontal="center"/>
    </xf>
    <xf numFmtId="49" fontId="30" fillId="2" borderId="4" xfId="0" applyNumberFormat="1" applyFont="1" applyFill="1" applyBorder="1" applyProtection="1"/>
    <xf numFmtId="49" fontId="0" fillId="2" borderId="33" xfId="0" applyNumberFormat="1" applyFill="1" applyBorder="1" applyAlignment="1" applyProtection="1">
      <alignment horizontal="left"/>
    </xf>
    <xf numFmtId="49" fontId="0" fillId="2" borderId="11" xfId="0" applyNumberFormat="1" applyFill="1" applyBorder="1" applyAlignment="1" applyProtection="1">
      <alignment horizontal="right"/>
    </xf>
    <xf numFmtId="49" fontId="0" fillId="2" borderId="12" xfId="0" applyNumberFormat="1" applyFill="1" applyBorder="1" applyProtection="1"/>
    <xf numFmtId="168" fontId="21" fillId="6" borderId="22" xfId="0" applyNumberFormat="1" applyFont="1" applyFill="1" applyBorder="1" applyAlignment="1" applyProtection="1">
      <alignment horizontal="center"/>
    </xf>
    <xf numFmtId="49" fontId="11" fillId="2" borderId="5" xfId="0" applyNumberFormat="1" applyFont="1" applyFill="1" applyBorder="1" applyAlignment="1" applyProtection="1">
      <alignment horizontal="left"/>
    </xf>
    <xf numFmtId="49" fontId="0" fillId="2" borderId="5" xfId="0" applyNumberFormat="1" applyFill="1" applyBorder="1" applyAlignment="1" applyProtection="1">
      <alignment horizontal="left"/>
    </xf>
    <xf numFmtId="0" fontId="3" fillId="2" borderId="26" xfId="0" applyFont="1" applyFill="1" applyBorder="1" applyProtection="1"/>
    <xf numFmtId="49" fontId="0" fillId="2" borderId="26" xfId="0" applyNumberFormat="1" applyFill="1" applyBorder="1" applyProtection="1"/>
    <xf numFmtId="49" fontId="16" fillId="2" borderId="26" xfId="0" applyNumberFormat="1" applyFont="1" applyFill="1" applyBorder="1" applyProtection="1"/>
    <xf numFmtId="168" fontId="17" fillId="2" borderId="31" xfId="0" applyNumberFormat="1" applyFont="1" applyFill="1" applyBorder="1" applyAlignment="1" applyProtection="1">
      <alignment horizontal="right"/>
    </xf>
    <xf numFmtId="49" fontId="9" fillId="2" borderId="5" xfId="0" applyNumberFormat="1" applyFont="1" applyFill="1" applyBorder="1" applyProtection="1"/>
    <xf numFmtId="49" fontId="22" fillId="2" borderId="5" xfId="0" applyNumberFormat="1" applyFont="1" applyFill="1" applyBorder="1" applyProtection="1"/>
    <xf numFmtId="49" fontId="3" fillId="2" borderId="5" xfId="0" applyNumberFormat="1" applyFont="1" applyFill="1" applyBorder="1" applyAlignment="1" applyProtection="1">
      <alignment horizontal="center"/>
    </xf>
    <xf numFmtId="49" fontId="11" fillId="2" borderId="4" xfId="0" applyNumberFormat="1" applyFont="1" applyFill="1" applyBorder="1" applyProtection="1"/>
    <xf numFmtId="0" fontId="27" fillId="2" borderId="5" xfId="0" applyFont="1" applyFill="1" applyBorder="1" applyProtection="1"/>
    <xf numFmtId="0" fontId="0" fillId="2" borderId="6" xfId="0" applyFill="1" applyBorder="1" applyProtection="1"/>
    <xf numFmtId="0" fontId="0" fillId="2" borderId="4" xfId="0" applyFill="1" applyBorder="1" applyProtection="1"/>
    <xf numFmtId="49" fontId="11" fillId="2" borderId="5" xfId="0" applyNumberFormat="1" applyFont="1" applyFill="1" applyBorder="1" applyProtection="1"/>
    <xf numFmtId="49" fontId="28" fillId="2" borderId="4" xfId="0" applyNumberFormat="1" applyFont="1" applyFill="1" applyBorder="1" applyProtection="1"/>
    <xf numFmtId="49" fontId="24" fillId="2" borderId="5" xfId="0" applyNumberFormat="1" applyFont="1" applyFill="1" applyBorder="1" applyProtection="1"/>
    <xf numFmtId="0" fontId="24" fillId="2" borderId="5" xfId="0" applyFont="1" applyFill="1" applyBorder="1" applyProtection="1"/>
    <xf numFmtId="0" fontId="24" fillId="0" borderId="0" xfId="0" applyNumberFormat="1" applyFont="1" applyProtection="1"/>
    <xf numFmtId="0" fontId="2" fillId="0" borderId="0" xfId="0" applyNumberFormat="1" applyFont="1" applyProtection="1"/>
    <xf numFmtId="49" fontId="0" fillId="2" borderId="34" xfId="0" applyNumberFormat="1" applyFill="1" applyBorder="1" applyProtection="1"/>
    <xf numFmtId="49" fontId="0" fillId="2" borderId="35" xfId="0" applyNumberFormat="1" applyFill="1" applyBorder="1" applyProtection="1"/>
    <xf numFmtId="0" fontId="0" fillId="2" borderId="35" xfId="0" applyFill="1" applyBorder="1" applyProtection="1"/>
    <xf numFmtId="0" fontId="0" fillId="2" borderId="36" xfId="0" applyFill="1" applyBorder="1" applyProtection="1"/>
    <xf numFmtId="0" fontId="0" fillId="4" borderId="0" xfId="0" applyNumberFormat="1" applyFill="1" applyProtection="1"/>
    <xf numFmtId="0" fontId="25" fillId="4" borderId="0" xfId="0" applyNumberFormat="1" applyFont="1" applyFill="1" applyProtection="1"/>
    <xf numFmtId="0" fontId="9" fillId="6" borderId="14" xfId="0" applyFont="1" applyFill="1" applyBorder="1" applyAlignment="1" applyProtection="1">
      <alignment vertical="center"/>
    </xf>
    <xf numFmtId="0" fontId="9" fillId="6" borderId="15" xfId="0" applyFont="1" applyFill="1" applyBorder="1" applyAlignment="1" applyProtection="1">
      <alignment vertical="center"/>
    </xf>
    <xf numFmtId="49" fontId="30" fillId="2" borderId="10" xfId="0" applyNumberFormat="1" applyFont="1" applyFill="1" applyBorder="1" applyAlignment="1" applyProtection="1">
      <alignment horizontal="left"/>
      <protection locked="0" hidden="1"/>
    </xf>
    <xf numFmtId="0" fontId="30" fillId="0" borderId="5" xfId="0" applyNumberFormat="1" applyFont="1" applyBorder="1" applyProtection="1"/>
    <xf numFmtId="0" fontId="30" fillId="0" borderId="5" xfId="0" applyNumberFormat="1" applyFont="1" applyBorder="1" applyProtection="1">
      <protection locked="0" hidden="1"/>
    </xf>
    <xf numFmtId="0" fontId="0" fillId="0" borderId="5" xfId="0" applyBorder="1" applyProtection="1">
      <protection locked="0" hidden="1"/>
    </xf>
    <xf numFmtId="0" fontId="43" fillId="2" borderId="3" xfId="0" applyNumberFormat="1" applyFont="1" applyFill="1" applyBorder="1" applyAlignment="1" applyProtection="1">
      <alignment horizontal="center"/>
      <protection locked="0" hidden="1"/>
    </xf>
    <xf numFmtId="49" fontId="0" fillId="2" borderId="10" xfId="0" applyNumberFormat="1" applyFill="1" applyBorder="1" applyAlignment="1" applyProtection="1">
      <alignment horizontal="left"/>
      <protection locked="0" hidden="1"/>
    </xf>
    <xf numFmtId="49" fontId="0" fillId="2" borderId="12" xfId="0" applyNumberFormat="1" applyFill="1" applyBorder="1" applyAlignment="1" applyProtection="1">
      <alignment horizontal="left"/>
      <protection locked="0" hidden="1"/>
    </xf>
    <xf numFmtId="49" fontId="30" fillId="2" borderId="16" xfId="0" applyNumberFormat="1" applyFont="1" applyFill="1" applyBorder="1" applyAlignment="1" applyProtection="1">
      <alignment horizontal="left" vertical="center"/>
      <protection locked="0" hidden="1"/>
    </xf>
    <xf numFmtId="0" fontId="0" fillId="2" borderId="17" xfId="0" applyFill="1" applyBorder="1" applyAlignment="1" applyProtection="1">
      <alignment horizontal="left" vertical="center"/>
      <protection locked="0" hidden="1"/>
    </xf>
    <xf numFmtId="0" fontId="0" fillId="2" borderId="18" xfId="0" applyFill="1" applyBorder="1" applyAlignment="1" applyProtection="1">
      <alignment horizontal="left" vertical="center"/>
      <protection locked="0" hidden="1"/>
    </xf>
    <xf numFmtId="49" fontId="16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31" xfId="0" applyFill="1" applyBorder="1" applyProtection="1"/>
    <xf numFmtId="49" fontId="19" fillId="2" borderId="10" xfId="0" applyNumberFormat="1" applyFont="1" applyFill="1" applyBorder="1" applyAlignment="1" applyProtection="1">
      <alignment horizontal="left"/>
      <protection locked="0" hidden="1"/>
    </xf>
    <xf numFmtId="0" fontId="19" fillId="2" borderId="12" xfId="0" applyFont="1" applyFill="1" applyBorder="1" applyAlignment="1" applyProtection="1">
      <alignment horizontal="left"/>
      <protection locked="0" hidden="1"/>
    </xf>
    <xf numFmtId="0" fontId="41" fillId="0" borderId="44" xfId="0" applyFont="1" applyBorder="1" applyAlignment="1" applyProtection="1">
      <alignment horizontal="left"/>
    </xf>
    <xf numFmtId="0" fontId="0" fillId="0" borderId="47" xfId="0" applyBorder="1" applyAlignment="1" applyProtection="1">
      <alignment horizontal="left"/>
    </xf>
    <xf numFmtId="49" fontId="0" fillId="2" borderId="17" xfId="0" applyNumberFormat="1" applyFill="1" applyBorder="1" applyAlignment="1" applyProtection="1">
      <alignment horizontal="left" vertical="center"/>
      <protection locked="0" hidden="1"/>
    </xf>
    <xf numFmtId="49" fontId="0" fillId="2" borderId="18" xfId="0" applyNumberFormat="1" applyFill="1" applyBorder="1" applyAlignment="1" applyProtection="1">
      <alignment horizontal="left" vertical="center"/>
      <protection locked="0" hidden="1"/>
    </xf>
    <xf numFmtId="49" fontId="3" fillId="6" borderId="13" xfId="0" applyNumberFormat="1" applyFont="1" applyFill="1" applyBorder="1" applyAlignment="1" applyProtection="1">
      <alignment horizontal="center"/>
    </xf>
    <xf numFmtId="20" fontId="3" fillId="6" borderId="15" xfId="0" applyNumberFormat="1" applyFont="1" applyFill="1" applyBorder="1" applyAlignment="1" applyProtection="1">
      <alignment horizontal="center"/>
    </xf>
    <xf numFmtId="49" fontId="31" fillId="6" borderId="40" xfId="0" applyNumberFormat="1" applyFont="1" applyFill="1" applyBorder="1" applyAlignment="1" applyProtection="1">
      <alignment horizontal="left" vertical="center"/>
      <protection locked="0" hidden="1"/>
    </xf>
    <xf numFmtId="0" fontId="31" fillId="6" borderId="41" xfId="0" applyFont="1" applyFill="1" applyBorder="1" applyAlignment="1" applyProtection="1">
      <alignment horizontal="left" vertical="center"/>
      <protection locked="0" hidden="1"/>
    </xf>
    <xf numFmtId="2" fontId="0" fillId="2" borderId="10" xfId="0" applyNumberFormat="1" applyFill="1" applyBorder="1" applyAlignment="1" applyProtection="1">
      <alignment horizontal="center"/>
      <protection locked="0" hidden="1"/>
    </xf>
    <xf numFmtId="2" fontId="0" fillId="2" borderId="12" xfId="0" applyNumberFormat="1" applyFill="1" applyBorder="1" applyAlignment="1" applyProtection="1">
      <alignment horizontal="center"/>
      <protection locked="0" hidden="1"/>
    </xf>
    <xf numFmtId="49" fontId="30" fillId="2" borderId="16" xfId="0" applyNumberFormat="1" applyFont="1" applyFill="1" applyBorder="1" applyAlignment="1" applyProtection="1">
      <alignment horizontal="left" vertical="center" readingOrder="1"/>
      <protection locked="0" hidden="1"/>
    </xf>
    <xf numFmtId="0" fontId="0" fillId="2" borderId="17" xfId="0" applyFill="1" applyBorder="1" applyAlignment="1" applyProtection="1">
      <alignment horizontal="left" vertical="center" readingOrder="1"/>
      <protection locked="0" hidden="1"/>
    </xf>
    <xf numFmtId="0" fontId="0" fillId="2" borderId="18" xfId="0" applyFill="1" applyBorder="1" applyAlignment="1" applyProtection="1">
      <alignment horizontal="left" vertical="center" readingOrder="1"/>
      <protection locked="0" hidden="1"/>
    </xf>
    <xf numFmtId="49" fontId="16" fillId="2" borderId="11" xfId="0" applyNumberFormat="1" applyFont="1" applyFill="1" applyBorder="1" applyProtection="1"/>
    <xf numFmtId="0" fontId="16" fillId="2" borderId="11" xfId="0" applyFont="1" applyFill="1" applyBorder="1" applyProtection="1"/>
    <xf numFmtId="0" fontId="16" fillId="2" borderId="12" xfId="0" applyFont="1" applyFill="1" applyBorder="1" applyProtection="1"/>
    <xf numFmtId="49" fontId="0" fillId="2" borderId="55" xfId="0" applyNumberFormat="1" applyFill="1" applyBorder="1" applyAlignment="1" applyProtection="1">
      <alignment horizontal="left" vertical="center"/>
      <protection locked="0" hidden="1"/>
    </xf>
    <xf numFmtId="49" fontId="0" fillId="2" borderId="56" xfId="0" applyNumberFormat="1" applyFill="1" applyBorder="1" applyAlignment="1" applyProtection="1">
      <alignment horizontal="left" vertical="center"/>
      <protection locked="0" hidden="1"/>
    </xf>
    <xf numFmtId="49" fontId="0" fillId="2" borderId="57" xfId="0" applyNumberFormat="1" applyFill="1" applyBorder="1" applyAlignment="1" applyProtection="1">
      <alignment horizontal="left" vertical="center"/>
      <protection locked="0" hidden="1"/>
    </xf>
    <xf numFmtId="49" fontId="0" fillId="2" borderId="16" xfId="0" applyNumberFormat="1" applyFill="1" applyBorder="1" applyAlignment="1" applyProtection="1">
      <alignment horizontal="center" vertical="center"/>
      <protection locked="0" hidden="1"/>
    </xf>
    <xf numFmtId="49" fontId="0" fillId="2" borderId="18" xfId="0" applyNumberFormat="1" applyFill="1" applyBorder="1" applyAlignment="1" applyProtection="1">
      <alignment horizontal="center" vertical="center"/>
      <protection locked="0" hidden="1"/>
    </xf>
    <xf numFmtId="49" fontId="0" fillId="2" borderId="16" xfId="0" applyNumberFormat="1" applyFill="1" applyBorder="1" applyAlignment="1" applyProtection="1">
      <alignment horizontal="left"/>
      <protection locked="0" hidden="1"/>
    </xf>
    <xf numFmtId="49" fontId="0" fillId="2" borderId="18" xfId="0" applyNumberFormat="1" applyFill="1" applyBorder="1" applyAlignment="1" applyProtection="1">
      <alignment horizontal="left"/>
      <protection locked="0" hidden="1"/>
    </xf>
    <xf numFmtId="0" fontId="10" fillId="2" borderId="50" xfId="0" applyFont="1" applyFill="1" applyBorder="1" applyAlignment="1" applyProtection="1">
      <alignment horizontal="center" vertical="center"/>
      <protection locked="0" hidden="1"/>
    </xf>
    <xf numFmtId="0" fontId="10" fillId="2" borderId="51" xfId="0" applyFont="1" applyFill="1" applyBorder="1" applyAlignment="1" applyProtection="1">
      <alignment horizontal="center" vertical="center"/>
      <protection locked="0" hidden="1"/>
    </xf>
    <xf numFmtId="0" fontId="35" fillId="0" borderId="44" xfId="0" applyFont="1" applyBorder="1" applyAlignment="1" applyProtection="1">
      <alignment horizontal="left" vertical="center"/>
    </xf>
    <xf numFmtId="0" fontId="0" fillId="0" borderId="46" xfId="0" applyBorder="1" applyProtection="1"/>
    <xf numFmtId="0" fontId="0" fillId="0" borderId="47" xfId="0" applyBorder="1" applyProtection="1"/>
    <xf numFmtId="0" fontId="33" fillId="7" borderId="44" xfId="0" applyFont="1" applyFill="1" applyBorder="1" applyAlignment="1" applyProtection="1">
      <alignment horizontal="left" vertical="center"/>
    </xf>
    <xf numFmtId="0" fontId="33" fillId="7" borderId="46" xfId="0" applyFont="1" applyFill="1" applyBorder="1" applyAlignment="1" applyProtection="1">
      <alignment horizontal="left" vertical="center"/>
    </xf>
    <xf numFmtId="2" fontId="0" fillId="2" borderId="16" xfId="0" applyNumberFormat="1" applyFill="1" applyBorder="1" applyAlignment="1" applyProtection="1">
      <alignment horizontal="center"/>
      <protection locked="0" hidden="1"/>
    </xf>
    <xf numFmtId="2" fontId="0" fillId="2" borderId="18" xfId="0" applyNumberFormat="1" applyFill="1" applyBorder="1" applyAlignment="1" applyProtection="1">
      <alignment horizontal="center"/>
      <protection locked="0" hidden="1"/>
    </xf>
    <xf numFmtId="49" fontId="31" fillId="6" borderId="38" xfId="0" applyNumberFormat="1" applyFont="1" applyFill="1" applyBorder="1" applyAlignment="1" applyProtection="1">
      <alignment horizontal="left" vertical="center" shrinkToFit="1"/>
      <protection locked="0" hidden="1"/>
    </xf>
    <xf numFmtId="0" fontId="0" fillId="6" borderId="39" xfId="0" applyFill="1" applyBorder="1" applyAlignment="1" applyProtection="1">
      <alignment horizontal="left" vertical="center" shrinkToFit="1"/>
      <protection locked="0" hidden="1"/>
    </xf>
    <xf numFmtId="0" fontId="0" fillId="6" borderId="43" xfId="0" applyFill="1" applyBorder="1" applyAlignment="1" applyProtection="1">
      <alignment horizontal="left" vertical="center" shrinkToFit="1"/>
      <protection locked="0" hidden="1"/>
    </xf>
    <xf numFmtId="49" fontId="30" fillId="4" borderId="44" xfId="0" applyNumberFormat="1" applyFont="1" applyFill="1" applyBorder="1" applyAlignment="1" applyProtection="1">
      <alignment horizontal="left" vertical="center"/>
      <protection locked="0" hidden="1"/>
    </xf>
    <xf numFmtId="0" fontId="0" fillId="0" borderId="46" xfId="0" applyBorder="1" applyAlignment="1" applyProtection="1">
      <alignment horizontal="left" vertical="center"/>
      <protection locked="0" hidden="1"/>
    </xf>
    <xf numFmtId="0" fontId="0" fillId="0" borderId="47" xfId="0" applyBorder="1" applyAlignment="1" applyProtection="1">
      <alignment horizontal="left" vertical="center"/>
      <protection locked="0" hidden="1"/>
    </xf>
    <xf numFmtId="49" fontId="31" fillId="6" borderId="44" xfId="0" applyNumberFormat="1" applyFont="1" applyFill="1" applyBorder="1" applyAlignment="1" applyProtection="1">
      <alignment horizontal="left" vertical="center"/>
      <protection locked="0" hidden="1"/>
    </xf>
    <xf numFmtId="0" fontId="16" fillId="0" borderId="46" xfId="0" applyFont="1" applyBorder="1" applyAlignment="1" applyProtection="1">
      <alignment horizontal="left" vertical="center"/>
      <protection locked="0" hidden="1"/>
    </xf>
    <xf numFmtId="0" fontId="16" fillId="0" borderId="47" xfId="0" applyFont="1" applyBorder="1" applyAlignment="1" applyProtection="1">
      <alignment horizontal="left" vertical="center"/>
      <protection locked="0" hidden="1"/>
    </xf>
    <xf numFmtId="49" fontId="30" fillId="2" borderId="21" xfId="0" applyNumberFormat="1" applyFont="1" applyFill="1" applyBorder="1" applyAlignment="1" applyProtection="1">
      <alignment horizontal="left" wrapText="1"/>
      <protection locked="0" hidden="1"/>
    </xf>
    <xf numFmtId="0" fontId="0" fillId="2" borderId="17" xfId="0" applyFill="1" applyBorder="1" applyAlignment="1" applyProtection="1">
      <alignment horizontal="left" wrapText="1"/>
      <protection locked="0" hidden="1"/>
    </xf>
    <xf numFmtId="0" fontId="0" fillId="2" borderId="18" xfId="0" applyFill="1" applyBorder="1" applyAlignment="1" applyProtection="1">
      <alignment horizontal="left" wrapText="1"/>
      <protection locked="0" hidden="1"/>
    </xf>
    <xf numFmtId="0" fontId="34" fillId="0" borderId="49" xfId="0" applyFont="1" applyBorder="1" applyAlignment="1" applyProtection="1">
      <alignment horizontal="left"/>
    </xf>
    <xf numFmtId="0" fontId="39" fillId="0" borderId="49" xfId="0" applyFont="1" applyBorder="1" applyAlignment="1" applyProtection="1">
      <alignment horizontal="left"/>
    </xf>
    <xf numFmtId="0" fontId="40" fillId="0" borderId="49" xfId="0" applyFont="1" applyBorder="1" applyProtection="1"/>
    <xf numFmtId="49" fontId="3" fillId="6" borderId="13" xfId="0" applyNumberFormat="1" applyFont="1" applyFill="1" applyBorder="1" applyAlignment="1" applyProtection="1">
      <alignment horizontal="left"/>
    </xf>
    <xf numFmtId="0" fontId="3" fillId="6" borderId="15" xfId="0" applyFont="1" applyFill="1" applyBorder="1" applyAlignment="1" applyProtection="1">
      <alignment horizontal="left"/>
    </xf>
    <xf numFmtId="2" fontId="10" fillId="9" borderId="50" xfId="0" applyNumberFormat="1" applyFont="1" applyFill="1" applyBorder="1" applyAlignment="1" applyProtection="1">
      <alignment horizontal="center" vertical="center"/>
    </xf>
    <xf numFmtId="0" fontId="0" fillId="9" borderId="51" xfId="0" applyFill="1" applyBorder="1" applyAlignment="1" applyProtection="1">
      <alignment horizontal="center" vertical="center"/>
    </xf>
    <xf numFmtId="49" fontId="0" fillId="2" borderId="23" xfId="0" applyNumberFormat="1" applyFill="1" applyBorder="1" applyAlignment="1" applyProtection="1">
      <alignment horizontal="left"/>
      <protection locked="0" hidden="1"/>
    </xf>
    <xf numFmtId="49" fontId="0" fillId="2" borderId="24" xfId="0" applyNumberFormat="1" applyFill="1" applyBorder="1" applyAlignment="1" applyProtection="1">
      <alignment horizontal="left"/>
      <protection locked="0" hidden="1"/>
    </xf>
    <xf numFmtId="49" fontId="16" fillId="2" borderId="5" xfId="0" applyNumberFormat="1" applyFont="1" applyFill="1" applyBorder="1" applyAlignment="1" applyProtection="1">
      <alignment horizontal="left"/>
    </xf>
    <xf numFmtId="0" fontId="0" fillId="0" borderId="5" xfId="0" applyBorder="1" applyProtection="1"/>
    <xf numFmtId="0" fontId="36" fillId="0" borderId="46" xfId="0" applyFont="1" applyBorder="1" applyAlignment="1" applyProtection="1">
      <alignment horizontal="left" vertical="center"/>
    </xf>
    <xf numFmtId="0" fontId="0" fillId="0" borderId="58" xfId="0" applyBorder="1" applyProtection="1"/>
    <xf numFmtId="0" fontId="30" fillId="0" borderId="44" xfId="0" applyNumberFormat="1" applyFont="1" applyBorder="1" applyProtection="1">
      <protection locked="0" hidden="1"/>
    </xf>
    <xf numFmtId="0" fontId="0" fillId="0" borderId="46" xfId="0" applyBorder="1" applyProtection="1">
      <protection locked="0" hidden="1"/>
    </xf>
    <xf numFmtId="0" fontId="0" fillId="0" borderId="47" xfId="0" applyBorder="1" applyProtection="1">
      <protection locked="0" hidden="1"/>
    </xf>
    <xf numFmtId="49" fontId="0" fillId="2" borderId="5" xfId="0" applyNumberFormat="1" applyFill="1" applyBorder="1" applyProtection="1"/>
    <xf numFmtId="0" fontId="41" fillId="0" borderId="52" xfId="0" applyFont="1" applyBorder="1" applyAlignment="1" applyProtection="1">
      <alignment horizontal="left"/>
    </xf>
    <xf numFmtId="0" fontId="41" fillId="0" borderId="53" xfId="0" applyFont="1" applyBorder="1" applyAlignment="1" applyProtection="1">
      <alignment horizontal="left"/>
    </xf>
    <xf numFmtId="0" fontId="29" fillId="0" borderId="44" xfId="0" applyFont="1" applyBorder="1" applyProtection="1"/>
    <xf numFmtId="49" fontId="23" fillId="2" borderId="5" xfId="0" applyNumberFormat="1" applyFont="1" applyFill="1" applyBorder="1" applyAlignment="1" applyProtection="1">
      <alignment horizontal="left"/>
    </xf>
    <xf numFmtId="0" fontId="23" fillId="2" borderId="5" xfId="0" applyFont="1" applyFill="1" applyBorder="1" applyAlignment="1" applyProtection="1">
      <alignment horizontal="left"/>
    </xf>
    <xf numFmtId="49" fontId="30" fillId="2" borderId="17" xfId="0" applyNumberFormat="1" applyFont="1" applyFill="1" applyBorder="1" applyAlignment="1" applyProtection="1">
      <alignment horizontal="center"/>
      <protection locked="0" hidden="1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00FF"/>
      <rgbColor rgb="FFFFFF99"/>
      <rgbColor rgb="FFCCFFFF"/>
      <rgbColor rgb="FFCCFFCC"/>
      <rgbColor rgb="FF333333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99CCFF"/>
      <color rgb="FF66FFFF"/>
      <color rgb="FFCDE8EF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51</xdr:row>
      <xdr:rowOff>47624</xdr:rowOff>
    </xdr:from>
    <xdr:to>
      <xdr:col>2</xdr:col>
      <xdr:colOff>361950</xdr:colOff>
      <xdr:row>51</xdr:row>
      <xdr:rowOff>219074</xdr:rowOff>
    </xdr:to>
    <xdr:sp macro="" textlink="">
      <xdr:nvSpPr>
        <xdr:cNvPr id="19" name="Line 3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flipH="1">
          <a:off x="2486025" y="8849359"/>
          <a:ext cx="85726" cy="171451"/>
        </a:xfrm>
        <a:prstGeom prst="line">
          <a:avLst/>
        </a:prstGeom>
        <a:noFill/>
        <a:ln w="9525" cap="flat">
          <a:solidFill>
            <a:srgbClr val="000000"/>
          </a:solidFill>
          <a:prstDash val="solid"/>
          <a:round/>
          <a:tailEnd type="triangle" w="med" len="med"/>
        </a:ln>
        <a:effectLst/>
      </xdr:spPr>
      <xdr:txBody>
        <a:bodyPr/>
        <a:lstStyle/>
        <a:p>
          <a:endParaRPr/>
        </a:p>
      </xdr:txBody>
    </xdr:sp>
    <xdr:clientData/>
  </xdr:twoCellAnchor>
  <xdr:twoCellAnchor editAs="oneCell">
    <xdr:from>
      <xdr:col>0</xdr:col>
      <xdr:colOff>95250</xdr:colOff>
      <xdr:row>0</xdr:row>
      <xdr:rowOff>69850</xdr:rowOff>
    </xdr:from>
    <xdr:to>
      <xdr:col>3</xdr:col>
      <xdr:colOff>556748</xdr:colOff>
      <xdr:row>3</xdr:row>
      <xdr:rowOff>74831</xdr:rowOff>
    </xdr:to>
    <xdr:pic>
      <xdr:nvPicPr>
        <xdr:cNvPr id="2" name="Bildobjekt 3">
          <a:extLst>
            <a:ext uri="{FF2B5EF4-FFF2-40B4-BE49-F238E27FC236}">
              <a16:creationId xmlns:a16="http://schemas.microsoft.com/office/drawing/2014/main" id="{84047D6F-AC04-4359-829E-F5D1F6D33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69850"/>
          <a:ext cx="3755561" cy="727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19050</xdr:colOff>
      <xdr:row>50</xdr:row>
      <xdr:rowOff>47625</xdr:rowOff>
    </xdr:from>
    <xdr:to>
      <xdr:col>5</xdr:col>
      <xdr:colOff>19050</xdr:colOff>
      <xdr:row>50</xdr:row>
      <xdr:rowOff>47625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551B68DC-C8CD-4897-A25C-A9F6AFFBB5A6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50</xdr:row>
      <xdr:rowOff>142875</xdr:rowOff>
    </xdr:from>
    <xdr:to>
      <xdr:col>5</xdr:col>
      <xdr:colOff>9525</xdr:colOff>
      <xdr:row>50</xdr:row>
      <xdr:rowOff>142875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7F0EFCD8-EDBD-4310-8813-7B26028E9CA2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50</xdr:row>
      <xdr:rowOff>47625</xdr:rowOff>
    </xdr:from>
    <xdr:to>
      <xdr:col>5</xdr:col>
      <xdr:colOff>19050</xdr:colOff>
      <xdr:row>50</xdr:row>
      <xdr:rowOff>47625</xdr:rowOff>
    </xdr:to>
    <xdr:sp macro="" textlink="">
      <xdr:nvSpPr>
        <xdr:cNvPr id="5" name="Line 26">
          <a:extLst>
            <a:ext uri="{FF2B5EF4-FFF2-40B4-BE49-F238E27FC236}">
              <a16:creationId xmlns:a16="http://schemas.microsoft.com/office/drawing/2014/main" id="{497BAC2B-60D4-48BE-97C4-038250876AF7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50</xdr:row>
      <xdr:rowOff>142875</xdr:rowOff>
    </xdr:from>
    <xdr:to>
      <xdr:col>5</xdr:col>
      <xdr:colOff>9525</xdr:colOff>
      <xdr:row>50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90DC229-F8EF-4410-BD5A-3EA7E67C0BD1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50</xdr:row>
      <xdr:rowOff>47625</xdr:rowOff>
    </xdr:from>
    <xdr:to>
      <xdr:col>5</xdr:col>
      <xdr:colOff>19050</xdr:colOff>
      <xdr:row>50</xdr:row>
      <xdr:rowOff>47625</xdr:rowOff>
    </xdr:to>
    <xdr:sp macro="" textlink="">
      <xdr:nvSpPr>
        <xdr:cNvPr id="7" name="Line 28">
          <a:extLst>
            <a:ext uri="{FF2B5EF4-FFF2-40B4-BE49-F238E27FC236}">
              <a16:creationId xmlns:a16="http://schemas.microsoft.com/office/drawing/2014/main" id="{EFDA3CA7-8685-4833-A0DB-474719E30D9A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50</xdr:row>
      <xdr:rowOff>142875</xdr:rowOff>
    </xdr:from>
    <xdr:to>
      <xdr:col>5</xdr:col>
      <xdr:colOff>9525</xdr:colOff>
      <xdr:row>50</xdr:row>
      <xdr:rowOff>142875</xdr:rowOff>
    </xdr:to>
    <xdr:sp macro="" textlink="">
      <xdr:nvSpPr>
        <xdr:cNvPr id="8" name="Line 29">
          <a:extLst>
            <a:ext uri="{FF2B5EF4-FFF2-40B4-BE49-F238E27FC236}">
              <a16:creationId xmlns:a16="http://schemas.microsoft.com/office/drawing/2014/main" id="{022FA408-EC23-4619-96CB-5EA2D53FC3D6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50</xdr:row>
      <xdr:rowOff>47625</xdr:rowOff>
    </xdr:from>
    <xdr:to>
      <xdr:col>2</xdr:col>
      <xdr:colOff>19050</xdr:colOff>
      <xdr:row>50</xdr:row>
      <xdr:rowOff>47625</xdr:rowOff>
    </xdr:to>
    <xdr:sp macro="" textlink="">
      <xdr:nvSpPr>
        <xdr:cNvPr id="9" name="Line 30">
          <a:extLst>
            <a:ext uri="{FF2B5EF4-FFF2-40B4-BE49-F238E27FC236}">
              <a16:creationId xmlns:a16="http://schemas.microsoft.com/office/drawing/2014/main" id="{D5A91D9A-6C32-412F-87A0-346AC0DD5D4A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50</xdr:row>
      <xdr:rowOff>142875</xdr:rowOff>
    </xdr:from>
    <xdr:to>
      <xdr:col>2</xdr:col>
      <xdr:colOff>9525</xdr:colOff>
      <xdr:row>50</xdr:row>
      <xdr:rowOff>142875</xdr:rowOff>
    </xdr:to>
    <xdr:sp macro="" textlink="">
      <xdr:nvSpPr>
        <xdr:cNvPr id="10" name="Line 31">
          <a:extLst>
            <a:ext uri="{FF2B5EF4-FFF2-40B4-BE49-F238E27FC236}">
              <a16:creationId xmlns:a16="http://schemas.microsoft.com/office/drawing/2014/main" id="{7C268566-DBA0-43EC-B9C4-8AD26B4ACD1B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50</xdr:row>
      <xdr:rowOff>47625</xdr:rowOff>
    </xdr:from>
    <xdr:to>
      <xdr:col>2</xdr:col>
      <xdr:colOff>19050</xdr:colOff>
      <xdr:row>50</xdr:row>
      <xdr:rowOff>47625</xdr:rowOff>
    </xdr:to>
    <xdr:sp macro="" textlink="">
      <xdr:nvSpPr>
        <xdr:cNvPr id="11" name="Line 32">
          <a:extLst>
            <a:ext uri="{FF2B5EF4-FFF2-40B4-BE49-F238E27FC236}">
              <a16:creationId xmlns:a16="http://schemas.microsoft.com/office/drawing/2014/main" id="{C0EAAD85-E917-45C1-8F3F-73AA6F6B3676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50</xdr:row>
      <xdr:rowOff>142875</xdr:rowOff>
    </xdr:from>
    <xdr:to>
      <xdr:col>2</xdr:col>
      <xdr:colOff>9525</xdr:colOff>
      <xdr:row>50</xdr:row>
      <xdr:rowOff>142875</xdr:rowOff>
    </xdr:to>
    <xdr:sp macro="" textlink="">
      <xdr:nvSpPr>
        <xdr:cNvPr id="12" name="Line 33">
          <a:extLst>
            <a:ext uri="{FF2B5EF4-FFF2-40B4-BE49-F238E27FC236}">
              <a16:creationId xmlns:a16="http://schemas.microsoft.com/office/drawing/2014/main" id="{0EFAF02E-2BA4-4521-8963-6B587626ACCD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ger Roos" id="{FCEBEC03-D2A2-4F12-8CC9-EEE5124FAA58}" userId="S::roger.roos@bk-46.fi::870769da-797b-4856-a013-024931d46ac5" providerId="AD"/>
</personList>
</file>

<file path=xl/theme/theme1.xml><?xml version="1.0" encoding="utf-8"?>
<a:theme xmlns:a="http://schemas.openxmlformats.org/drawingml/2006/main" name="Office-teema">
  <a:themeElements>
    <a:clrScheme name="Office-te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dist="35921" dir="2700000" rotWithShape="0">
            <a:srgbClr val="000000"/>
          </a:outerShdw>
        </a:effectLst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2" dT="2024-01-23T15:24:27.95" personId="{FCEBEC03-D2A2-4F12-8CC9-EEE5124FAA58}" id="{45ABF030-E27B-454C-A54B-A42FDB2F7218}">
    <text>FSBR fyller i</text>
  </threadedComment>
  <threadedComment ref="E42" dT="2024-01-23T15:24:58.43" personId="{FCEBEC03-D2A2-4F12-8CC9-EEE5124FAA58}" id="{E65589B4-0CF7-40C3-96FD-05E918A41367}">
    <text>FSBR fyller i</text>
  </threadedComment>
  <threadedComment ref="E52" dT="2024-01-23T15:25:09.12" personId="{FCEBEC03-D2A2-4F12-8CC9-EEE5124FAA58}" id="{61D341E8-8565-4330-9E75-E4A6905A18CD}">
    <text>FSBR fyller 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8"/>
  <sheetViews>
    <sheetView showGridLines="0" tabSelected="1" zoomScale="160" zoomScaleNormal="160" workbookViewId="0">
      <selection activeCell="G1" sqref="G1"/>
    </sheetView>
  </sheetViews>
  <sheetFormatPr defaultColWidth="9.1796875" defaultRowHeight="12.75" customHeight="1"/>
  <cols>
    <col min="1" max="1" width="22.453125" style="92" customWidth="1"/>
    <col min="2" max="2" width="16.7265625" style="92" customWidth="1"/>
    <col min="3" max="3" width="8" style="92" customWidth="1"/>
    <col min="4" max="4" width="8.26953125" style="92" customWidth="1"/>
    <col min="5" max="5" width="19.54296875" style="92" customWidth="1"/>
    <col min="6" max="6" width="15.26953125" style="92" customWidth="1"/>
    <col min="7" max="7" width="19.36328125" style="92" customWidth="1"/>
    <col min="8" max="8" width="25.54296875" style="92" customWidth="1"/>
    <col min="9" max="9" width="9.1796875" style="92" customWidth="1"/>
    <col min="10" max="16384" width="9.1796875" style="92"/>
  </cols>
  <sheetData>
    <row r="1" spans="1:8" ht="20.25" customHeight="1">
      <c r="A1" s="29"/>
      <c r="B1" s="30"/>
      <c r="C1" s="31"/>
      <c r="D1" s="31"/>
      <c r="E1" s="31"/>
      <c r="F1" s="31"/>
      <c r="G1" s="32"/>
      <c r="H1" s="213" t="s">
        <v>85</v>
      </c>
    </row>
    <row r="2" spans="1:8" ht="18.75" customHeight="1">
      <c r="A2" s="34"/>
      <c r="B2" s="35"/>
      <c r="C2" s="36"/>
      <c r="D2" s="36"/>
      <c r="E2" s="36"/>
      <c r="F2" s="36"/>
      <c r="G2" s="37" t="s">
        <v>37</v>
      </c>
      <c r="H2" s="38"/>
    </row>
    <row r="3" spans="1:8" ht="18.75" customHeight="1">
      <c r="A3" s="34"/>
      <c r="B3" s="39"/>
      <c r="C3" s="36"/>
      <c r="D3" s="36"/>
      <c r="E3" s="40"/>
      <c r="F3" s="36"/>
      <c r="G3" s="41" t="s">
        <v>9</v>
      </c>
      <c r="H3" s="38"/>
    </row>
    <row r="4" spans="1:8" ht="11.25" customHeight="1">
      <c r="A4" s="42"/>
      <c r="B4" s="43"/>
      <c r="C4" s="44"/>
      <c r="D4" s="45"/>
      <c r="E4" s="45"/>
      <c r="F4" s="45"/>
      <c r="G4" s="46"/>
      <c r="H4" s="21"/>
    </row>
    <row r="5" spans="1:8" ht="12.75" customHeight="1">
      <c r="A5" s="47" t="s">
        <v>10</v>
      </c>
      <c r="B5" s="48"/>
      <c r="C5" s="48"/>
      <c r="D5" s="26"/>
      <c r="E5" s="26"/>
      <c r="F5" s="26"/>
      <c r="G5" s="26"/>
      <c r="H5" s="49"/>
    </row>
    <row r="6" spans="1:8" ht="12.75" customHeight="1">
      <c r="A6" s="50" t="s">
        <v>11</v>
      </c>
      <c r="B6" s="51"/>
      <c r="C6" s="52"/>
      <c r="D6" s="53" t="s">
        <v>12</v>
      </c>
      <c r="E6" s="54"/>
      <c r="F6" s="55" t="s">
        <v>13</v>
      </c>
      <c r="G6" s="56"/>
      <c r="H6" s="57"/>
    </row>
    <row r="7" spans="1:8" ht="20.149999999999999" customHeight="1">
      <c r="A7" s="216"/>
      <c r="B7" s="217"/>
      <c r="C7" s="218"/>
      <c r="D7" s="216"/>
      <c r="E7" s="218"/>
      <c r="F7" s="216"/>
      <c r="G7" s="226"/>
      <c r="H7" s="227"/>
    </row>
    <row r="8" spans="1:8" ht="11.25" customHeight="1">
      <c r="A8" s="58" t="s">
        <v>76</v>
      </c>
      <c r="B8" s="59"/>
      <c r="C8" s="60"/>
      <c r="D8" s="61"/>
      <c r="E8" s="62" t="s">
        <v>14</v>
      </c>
      <c r="F8" s="63"/>
      <c r="G8" s="230" t="s">
        <v>15</v>
      </c>
      <c r="H8" s="231"/>
    </row>
    <row r="9" spans="1:8" ht="20.149999999999999" customHeight="1">
      <c r="A9" s="234"/>
      <c r="B9" s="235"/>
      <c r="C9" s="235"/>
      <c r="D9" s="236"/>
      <c r="E9" s="216"/>
      <c r="F9" s="218"/>
      <c r="G9" s="216"/>
      <c r="H9" s="227"/>
    </row>
    <row r="10" spans="1:8" ht="11.25" customHeight="1">
      <c r="A10" s="64" t="s">
        <v>16</v>
      </c>
      <c r="B10" s="59"/>
      <c r="C10" s="60"/>
      <c r="D10" s="61"/>
      <c r="E10" s="65" t="s">
        <v>17</v>
      </c>
      <c r="F10" s="256" t="s">
        <v>18</v>
      </c>
      <c r="G10" s="257"/>
      <c r="H10" s="258"/>
    </row>
    <row r="11" spans="1:8" ht="20.149999999999999" customHeight="1">
      <c r="A11" s="240"/>
      <c r="B11" s="241"/>
      <c r="C11" s="241"/>
      <c r="D11" s="242"/>
      <c r="E11" s="1"/>
      <c r="F11" s="216"/>
      <c r="G11" s="217"/>
      <c r="H11" s="218"/>
    </row>
    <row r="12" spans="1:8" s="206" customFormat="1" ht="11.25" customHeight="1">
      <c r="A12" s="262" t="s">
        <v>19</v>
      </c>
      <c r="B12" s="263"/>
      <c r="C12" s="263"/>
      <c r="D12" s="264"/>
      <c r="E12" s="66"/>
      <c r="F12" s="66"/>
      <c r="G12" s="67"/>
      <c r="H12" s="68"/>
    </row>
    <row r="13" spans="1:8" s="205" customFormat="1" ht="20.149999999999999" customHeight="1">
      <c r="A13" s="259"/>
      <c r="B13" s="260"/>
      <c r="C13" s="260"/>
      <c r="D13" s="261"/>
      <c r="E13" s="69"/>
      <c r="F13" s="69"/>
      <c r="G13" s="70"/>
      <c r="H13" s="71"/>
    </row>
    <row r="14" spans="1:8" ht="12.75" customHeight="1">
      <c r="A14" s="72" t="s">
        <v>20</v>
      </c>
      <c r="B14" s="73"/>
      <c r="C14" s="73"/>
      <c r="D14" s="73"/>
      <c r="E14" s="74"/>
      <c r="F14" s="74"/>
      <c r="G14" s="74"/>
      <c r="H14" s="75"/>
    </row>
    <row r="15" spans="1:8" ht="12.75" customHeight="1">
      <c r="A15" s="76" t="s">
        <v>21</v>
      </c>
      <c r="B15" s="77"/>
      <c r="C15" s="77"/>
      <c r="D15" s="77"/>
      <c r="E15" s="77"/>
      <c r="F15" s="77"/>
      <c r="G15" s="77"/>
      <c r="H15" s="78"/>
    </row>
    <row r="16" spans="1:8" ht="11.25" customHeight="1">
      <c r="A16" s="79" t="s">
        <v>22</v>
      </c>
      <c r="B16" s="80" t="s">
        <v>23</v>
      </c>
      <c r="C16" s="81" t="s">
        <v>24</v>
      </c>
      <c r="D16" s="82"/>
      <c r="E16" s="80" t="s">
        <v>23</v>
      </c>
      <c r="F16" s="81" t="s">
        <v>77</v>
      </c>
      <c r="G16" s="83" t="s">
        <v>25</v>
      </c>
      <c r="H16" s="84" t="s">
        <v>26</v>
      </c>
    </row>
    <row r="17" spans="1:11" ht="25" customHeight="1">
      <c r="A17" s="1"/>
      <c r="B17" s="2"/>
      <c r="C17" s="243"/>
      <c r="D17" s="244"/>
      <c r="E17" s="2"/>
      <c r="F17" s="3"/>
      <c r="G17" s="290"/>
      <c r="H17" s="4"/>
    </row>
    <row r="18" spans="1:11" ht="9.75" customHeight="1">
      <c r="A18" s="85" t="s">
        <v>27</v>
      </c>
      <c r="B18" s="86" t="s">
        <v>28</v>
      </c>
      <c r="C18" s="87"/>
      <c r="D18" s="87"/>
      <c r="E18" s="87"/>
      <c r="F18" s="207"/>
      <c r="G18" s="207"/>
      <c r="H18" s="208"/>
      <c r="I18" s="33"/>
    </row>
    <row r="19" spans="1:11" ht="35.15" customHeight="1">
      <c r="A19" s="265" t="s">
        <v>84</v>
      </c>
      <c r="B19" s="266"/>
      <c r="C19" s="266"/>
      <c r="D19" s="266"/>
      <c r="E19" s="266"/>
      <c r="F19" s="266"/>
      <c r="G19" s="266"/>
      <c r="H19" s="267"/>
      <c r="I19" s="33"/>
    </row>
    <row r="20" spans="1:11" ht="12.75" customHeight="1">
      <c r="A20" s="88" t="s">
        <v>29</v>
      </c>
      <c r="B20" s="48"/>
      <c r="C20" s="48"/>
      <c r="D20" s="89" t="s">
        <v>79</v>
      </c>
      <c r="E20" s="26"/>
      <c r="F20" s="26"/>
      <c r="G20" s="26"/>
      <c r="H20" s="49"/>
      <c r="I20" s="33"/>
    </row>
    <row r="21" spans="1:11" ht="12.75" customHeight="1">
      <c r="A21" s="91" t="s">
        <v>30</v>
      </c>
      <c r="B21" s="91" t="s">
        <v>32</v>
      </c>
      <c r="C21" s="228" t="s">
        <v>31</v>
      </c>
      <c r="D21" s="229"/>
      <c r="E21" s="271" t="s">
        <v>33</v>
      </c>
      <c r="F21" s="272"/>
      <c r="G21" s="271" t="s">
        <v>38</v>
      </c>
      <c r="H21" s="272"/>
    </row>
    <row r="22" spans="1:11" ht="12.75" customHeight="1">
      <c r="A22" s="5"/>
      <c r="B22" s="25" t="s">
        <v>0</v>
      </c>
      <c r="C22" s="254"/>
      <c r="D22" s="255"/>
      <c r="E22" s="245"/>
      <c r="F22" s="246"/>
      <c r="G22" s="245"/>
      <c r="H22" s="246"/>
    </row>
    <row r="23" spans="1:11" ht="12.75" customHeight="1">
      <c r="A23" s="6"/>
      <c r="B23" s="24" t="s">
        <v>0</v>
      </c>
      <c r="C23" s="232"/>
      <c r="D23" s="233"/>
      <c r="E23" s="7"/>
      <c r="F23" s="8"/>
      <c r="G23" s="209"/>
      <c r="H23" s="8"/>
    </row>
    <row r="24" spans="1:11" ht="12.75" customHeight="1">
      <c r="A24" s="6"/>
      <c r="B24" s="24" t="s">
        <v>0</v>
      </c>
      <c r="C24" s="232"/>
      <c r="D24" s="233"/>
      <c r="E24" s="7"/>
      <c r="F24" s="8"/>
      <c r="G24" s="7"/>
      <c r="H24" s="8"/>
      <c r="K24" s="93"/>
    </row>
    <row r="25" spans="1:11" ht="12.75" customHeight="1">
      <c r="A25" s="6"/>
      <c r="B25" s="24" t="s">
        <v>0</v>
      </c>
      <c r="C25" s="232"/>
      <c r="D25" s="233"/>
      <c r="E25" s="214"/>
      <c r="F25" s="215"/>
      <c r="G25" s="214"/>
      <c r="H25" s="215"/>
    </row>
    <row r="26" spans="1:11" ht="12.75" customHeight="1">
      <c r="A26" s="6"/>
      <c r="B26" s="24" t="s">
        <v>0</v>
      </c>
      <c r="C26" s="232"/>
      <c r="D26" s="233"/>
      <c r="E26" s="214"/>
      <c r="F26" s="215"/>
      <c r="G26" s="214"/>
      <c r="H26" s="215"/>
    </row>
    <row r="27" spans="1:11" ht="12.75" customHeight="1" thickBot="1">
      <c r="A27" s="6"/>
      <c r="B27" s="24" t="s">
        <v>0</v>
      </c>
      <c r="C27" s="232"/>
      <c r="D27" s="233"/>
      <c r="E27" s="214"/>
      <c r="F27" s="215"/>
      <c r="G27" s="275"/>
      <c r="H27" s="276"/>
    </row>
    <row r="28" spans="1:11" ht="16.5" customHeight="1" thickBot="1">
      <c r="A28" s="94"/>
      <c r="B28" s="95"/>
      <c r="C28" s="96"/>
      <c r="D28" s="96"/>
      <c r="E28" s="97"/>
      <c r="F28" s="98"/>
      <c r="G28" s="99" t="s">
        <v>34</v>
      </c>
      <c r="H28" s="100" t="s">
        <v>35</v>
      </c>
    </row>
    <row r="29" spans="1:11" ht="13.15" customHeight="1">
      <c r="A29" s="101"/>
      <c r="B29" s="102"/>
      <c r="C29" s="103"/>
      <c r="D29" s="103"/>
      <c r="E29" s="101"/>
      <c r="F29" s="103"/>
      <c r="G29" s="247"/>
      <c r="H29" s="247"/>
    </row>
    <row r="30" spans="1:11" ht="13.15" customHeight="1" thickBot="1">
      <c r="A30" s="104"/>
      <c r="B30" s="104"/>
      <c r="C30" s="104"/>
      <c r="D30" s="105"/>
      <c r="E30" s="106"/>
      <c r="F30" s="103"/>
      <c r="G30" s="248"/>
      <c r="H30" s="248"/>
    </row>
    <row r="31" spans="1:11" ht="8.15" customHeight="1">
      <c r="A31" s="107"/>
      <c r="B31" s="108"/>
      <c r="C31" s="108"/>
      <c r="D31" s="109"/>
      <c r="E31" s="110"/>
      <c r="F31" s="110"/>
      <c r="G31" s="111"/>
      <c r="H31" s="112"/>
    </row>
    <row r="32" spans="1:11" ht="14.25" customHeight="1">
      <c r="A32" s="252" t="s">
        <v>36</v>
      </c>
      <c r="B32" s="253"/>
      <c r="C32" s="253"/>
      <c r="D32" s="253"/>
      <c r="E32" s="113" t="s">
        <v>44</v>
      </c>
      <c r="F32" s="113" t="s">
        <v>46</v>
      </c>
      <c r="G32" s="114" t="s">
        <v>1</v>
      </c>
      <c r="H32" s="115" t="s">
        <v>78</v>
      </c>
    </row>
    <row r="33" spans="1:8" ht="13.5" customHeight="1">
      <c r="A33" s="249" t="s">
        <v>45</v>
      </c>
      <c r="B33" s="250"/>
      <c r="C33" s="250"/>
      <c r="D33" s="251"/>
      <c r="E33" s="9"/>
      <c r="F33" s="118">
        <v>1</v>
      </c>
      <c r="G33" s="12"/>
      <c r="H33" s="120">
        <f t="shared" ref="H33:H37" si="0">F33*G33</f>
        <v>0</v>
      </c>
    </row>
    <row r="34" spans="1:8" ht="13.5" customHeight="1">
      <c r="A34" s="249" t="s">
        <v>39</v>
      </c>
      <c r="B34" s="250"/>
      <c r="C34" s="250"/>
      <c r="D34" s="251"/>
      <c r="E34" s="9"/>
      <c r="F34" s="10"/>
      <c r="G34" s="121">
        <v>38.5</v>
      </c>
      <c r="H34" s="120">
        <f>F34*G34</f>
        <v>0</v>
      </c>
    </row>
    <row r="35" spans="1:8" ht="13.5" customHeight="1">
      <c r="A35" s="249" t="s">
        <v>40</v>
      </c>
      <c r="B35" s="250"/>
      <c r="C35" s="250"/>
      <c r="D35" s="251"/>
      <c r="E35" s="9"/>
      <c r="F35" s="10"/>
      <c r="G35" s="121">
        <v>38.5</v>
      </c>
      <c r="H35" s="120">
        <f t="shared" si="0"/>
        <v>0</v>
      </c>
    </row>
    <row r="36" spans="1:8" ht="13.5" customHeight="1">
      <c r="A36" s="122" t="s">
        <v>41</v>
      </c>
      <c r="B36" s="123"/>
      <c r="C36" s="123"/>
      <c r="D36" s="124"/>
      <c r="E36" s="9"/>
      <c r="F36" s="11"/>
      <c r="G36" s="12">
        <v>0</v>
      </c>
      <c r="H36" s="120">
        <f t="shared" si="0"/>
        <v>0</v>
      </c>
    </row>
    <row r="37" spans="1:8" ht="13.5" customHeight="1">
      <c r="A37" s="116" t="s">
        <v>42</v>
      </c>
      <c r="B37" s="279"/>
      <c r="C37" s="250"/>
      <c r="D37" s="280"/>
      <c r="E37" s="9"/>
      <c r="F37" s="11"/>
      <c r="G37" s="126">
        <v>16.5</v>
      </c>
      <c r="H37" s="120">
        <f t="shared" si="0"/>
        <v>0</v>
      </c>
    </row>
    <row r="38" spans="1:8" ht="13.5" customHeight="1" thickBot="1">
      <c r="A38" s="116" t="s">
        <v>43</v>
      </c>
      <c r="B38" s="127"/>
      <c r="C38" s="127"/>
      <c r="D38" s="128"/>
      <c r="E38" s="9"/>
      <c r="F38" s="118"/>
      <c r="G38" s="119"/>
      <c r="H38" s="120" cm="1">
        <f t="array" ref="H38">SUM(H34:H37*G39)</f>
        <v>0</v>
      </c>
    </row>
    <row r="39" spans="1:8" ht="13.5" hidden="1" customHeight="1" thickBot="1">
      <c r="A39" s="116"/>
      <c r="B39" s="125"/>
      <c r="C39" s="125"/>
      <c r="D39" s="129"/>
      <c r="E39" s="117"/>
      <c r="F39" s="118"/>
      <c r="G39" s="119">
        <v>0.09</v>
      </c>
      <c r="H39" s="130"/>
    </row>
    <row r="40" spans="1:8" ht="13.5" customHeight="1">
      <c r="A40" s="131"/>
      <c r="B40" s="132"/>
      <c r="C40" s="132"/>
      <c r="D40" s="133"/>
      <c r="E40" s="134"/>
      <c r="F40" s="135"/>
      <c r="G40" s="136"/>
      <c r="H40" s="273">
        <f>SUM(H34:H39)</f>
        <v>0</v>
      </c>
    </row>
    <row r="41" spans="1:8" ht="18" customHeight="1" thickBot="1">
      <c r="A41" s="137"/>
      <c r="B41" s="138"/>
      <c r="C41" s="138"/>
      <c r="D41" s="139"/>
      <c r="E41" s="140"/>
      <c r="F41" s="141"/>
      <c r="G41" s="142"/>
      <c r="H41" s="274"/>
    </row>
    <row r="42" spans="1:8" ht="12.75" customHeight="1">
      <c r="A42" s="143" t="s">
        <v>74</v>
      </c>
      <c r="B42" s="144"/>
      <c r="C42" s="144"/>
      <c r="D42" s="145"/>
      <c r="E42" s="113" t="s">
        <v>44</v>
      </c>
      <c r="F42" s="114" t="s">
        <v>46</v>
      </c>
      <c r="G42" s="114" t="s">
        <v>1</v>
      </c>
      <c r="H42" s="115" t="s">
        <v>78</v>
      </c>
    </row>
    <row r="43" spans="1:8" ht="13.5" customHeight="1">
      <c r="A43" s="146" t="s">
        <v>65</v>
      </c>
      <c r="B43" s="147" t="s">
        <v>2</v>
      </c>
      <c r="C43" s="148"/>
      <c r="D43" s="149"/>
      <c r="E43" s="13"/>
      <c r="F43" s="14"/>
      <c r="G43" s="150">
        <v>51</v>
      </c>
      <c r="H43" s="120">
        <f t="shared" ref="H43:H49" si="1">F43*G43</f>
        <v>0</v>
      </c>
    </row>
    <row r="44" spans="1:8" ht="14.25" customHeight="1">
      <c r="A44" s="146" t="s">
        <v>66</v>
      </c>
      <c r="B44" s="147" t="s">
        <v>3</v>
      </c>
      <c r="C44" s="148"/>
      <c r="D44" s="149"/>
      <c r="E44" s="13"/>
      <c r="F44" s="14"/>
      <c r="G44" s="150">
        <v>24</v>
      </c>
      <c r="H44" s="120">
        <f t="shared" si="1"/>
        <v>0</v>
      </c>
    </row>
    <row r="45" spans="1:8" ht="12.75" customHeight="1">
      <c r="A45" s="146" t="s">
        <v>67</v>
      </c>
      <c r="B45" s="148"/>
      <c r="C45" s="148"/>
      <c r="D45" s="149"/>
      <c r="E45" s="13"/>
      <c r="F45" s="14"/>
      <c r="G45" s="150">
        <v>25.5</v>
      </c>
      <c r="H45" s="120">
        <f t="shared" si="1"/>
        <v>0</v>
      </c>
    </row>
    <row r="46" spans="1:8" ht="14.15" customHeight="1">
      <c r="A46" s="146" t="s">
        <v>68</v>
      </c>
      <c r="B46" s="148"/>
      <c r="C46" s="148"/>
      <c r="D46" s="149"/>
      <c r="E46" s="13"/>
      <c r="F46" s="14"/>
      <c r="G46" s="150">
        <v>12</v>
      </c>
      <c r="H46" s="120">
        <f t="shared" si="1"/>
        <v>0</v>
      </c>
    </row>
    <row r="47" spans="1:8" ht="14.15" customHeight="1">
      <c r="A47" s="146" t="s">
        <v>69</v>
      </c>
      <c r="B47" s="148"/>
      <c r="C47" s="148"/>
      <c r="D47" s="149"/>
      <c r="E47" s="13"/>
      <c r="F47" s="14"/>
      <c r="G47" s="150">
        <v>12.75</v>
      </c>
      <c r="H47" s="120">
        <f t="shared" si="1"/>
        <v>0</v>
      </c>
    </row>
    <row r="48" spans="1:8" ht="14.15" customHeight="1">
      <c r="A48" s="146" t="s">
        <v>70</v>
      </c>
      <c r="B48" s="237" t="s">
        <v>71</v>
      </c>
      <c r="C48" s="238"/>
      <c r="D48" s="239"/>
      <c r="E48" s="13"/>
      <c r="F48" s="15"/>
      <c r="G48" s="16"/>
      <c r="H48" s="120">
        <f t="shared" si="1"/>
        <v>0</v>
      </c>
    </row>
    <row r="49" spans="1:8" ht="14.15" customHeight="1">
      <c r="A49" s="146" t="s">
        <v>72</v>
      </c>
      <c r="B49" s="148"/>
      <c r="C49" s="148"/>
      <c r="D49" s="149"/>
      <c r="E49" s="13"/>
      <c r="F49" s="15"/>
      <c r="G49" s="16"/>
      <c r="H49" s="120">
        <f t="shared" si="1"/>
        <v>0</v>
      </c>
    </row>
    <row r="50" spans="1:8" ht="14.15" customHeight="1">
      <c r="A50" s="147"/>
      <c r="B50" s="148"/>
      <c r="C50" s="148"/>
      <c r="D50" s="148"/>
      <c r="E50" s="151"/>
      <c r="F50" s="152"/>
      <c r="G50" s="153"/>
      <c r="H50" s="154"/>
    </row>
    <row r="51" spans="1:8" ht="12" customHeight="1">
      <c r="A51" s="155" t="s">
        <v>48</v>
      </c>
      <c r="B51" s="148"/>
      <c r="C51" s="268" t="s">
        <v>49</v>
      </c>
      <c r="D51" s="269"/>
      <c r="E51" s="269"/>
      <c r="F51" s="270"/>
      <c r="G51" s="156"/>
      <c r="H51" s="157"/>
    </row>
    <row r="52" spans="1:8" ht="18" customHeight="1">
      <c r="A52" s="143" t="s">
        <v>47</v>
      </c>
      <c r="B52" s="158"/>
      <c r="C52" s="159" t="s">
        <v>4</v>
      </c>
      <c r="D52" s="160" t="s">
        <v>1</v>
      </c>
      <c r="E52" s="113" t="s">
        <v>44</v>
      </c>
      <c r="F52" s="161" t="s">
        <v>5</v>
      </c>
      <c r="G52" s="160" t="s">
        <v>1</v>
      </c>
      <c r="H52" s="115" t="s">
        <v>78</v>
      </c>
    </row>
    <row r="53" spans="1:8" ht="14.15" customHeight="1">
      <c r="A53" s="222" t="s">
        <v>6</v>
      </c>
      <c r="B53" s="223"/>
      <c r="C53" s="17"/>
      <c r="D53" s="162">
        <v>0.04</v>
      </c>
      <c r="E53" s="13"/>
      <c r="F53" s="18"/>
      <c r="G53" s="163">
        <v>0.56999999999999995</v>
      </c>
      <c r="H53" s="120">
        <f t="shared" ref="H53:H58" si="2">SUM(F53*(G53+C53*0.03))</f>
        <v>0</v>
      </c>
    </row>
    <row r="54" spans="1:8" ht="14.15" customHeight="1">
      <c r="A54" s="222" t="s">
        <v>6</v>
      </c>
      <c r="B54" s="223"/>
      <c r="C54" s="15"/>
      <c r="D54" s="162">
        <v>0.04</v>
      </c>
      <c r="E54" s="13"/>
      <c r="F54" s="14"/>
      <c r="G54" s="163">
        <v>0.56999999999999995</v>
      </c>
      <c r="H54" s="120">
        <f t="shared" si="2"/>
        <v>0</v>
      </c>
    </row>
    <row r="55" spans="1:8" ht="14.15" customHeight="1">
      <c r="A55" s="222" t="s">
        <v>6</v>
      </c>
      <c r="B55" s="223"/>
      <c r="C55" s="15"/>
      <c r="D55" s="162">
        <v>0.04</v>
      </c>
      <c r="E55" s="13"/>
      <c r="F55" s="14"/>
      <c r="G55" s="163">
        <v>0.56999999999999995</v>
      </c>
      <c r="H55" s="120">
        <f t="shared" si="2"/>
        <v>0</v>
      </c>
    </row>
    <row r="56" spans="1:8" ht="14.15" customHeight="1">
      <c r="A56" s="222" t="s">
        <v>6</v>
      </c>
      <c r="B56" s="223"/>
      <c r="C56" s="17"/>
      <c r="D56" s="162">
        <v>0.04</v>
      </c>
      <c r="E56" s="13"/>
      <c r="F56" s="18"/>
      <c r="G56" s="163">
        <v>0.56999999999999995</v>
      </c>
      <c r="H56" s="120">
        <f t="shared" si="2"/>
        <v>0</v>
      </c>
    </row>
    <row r="57" spans="1:8" ht="14.15" customHeight="1">
      <c r="A57" s="222" t="s">
        <v>6</v>
      </c>
      <c r="B57" s="223"/>
      <c r="C57" s="15"/>
      <c r="D57" s="162">
        <v>0.04</v>
      </c>
      <c r="E57" s="13"/>
      <c r="F57" s="14"/>
      <c r="G57" s="163">
        <v>0.56999999999999995</v>
      </c>
      <c r="H57" s="120">
        <f t="shared" si="2"/>
        <v>0</v>
      </c>
    </row>
    <row r="58" spans="1:8" ht="14.15" customHeight="1">
      <c r="A58" s="222" t="s">
        <v>6</v>
      </c>
      <c r="B58" s="223"/>
      <c r="C58" s="15"/>
      <c r="D58" s="162">
        <v>0.04</v>
      </c>
      <c r="E58" s="13"/>
      <c r="F58" s="14"/>
      <c r="G58" s="163">
        <v>0.56999999999999995</v>
      </c>
      <c r="H58" s="120">
        <f t="shared" si="2"/>
        <v>0</v>
      </c>
    </row>
    <row r="59" spans="1:8" ht="14.15" customHeight="1">
      <c r="A59" s="285" t="s">
        <v>50</v>
      </c>
      <c r="B59" s="286"/>
      <c r="C59" s="19"/>
      <c r="D59" s="162">
        <v>0.04</v>
      </c>
      <c r="E59" s="13"/>
      <c r="F59" s="19"/>
      <c r="G59" s="163">
        <v>0.56999999999999995</v>
      </c>
      <c r="H59" s="120">
        <f t="shared" ref="H59" si="3">SUM(F59*(G59+C59*0.03))</f>
        <v>0</v>
      </c>
    </row>
    <row r="60" spans="1:8" ht="14.15" customHeight="1">
      <c r="A60" s="224" t="s">
        <v>51</v>
      </c>
      <c r="B60" s="225"/>
      <c r="C60" s="19"/>
      <c r="D60" s="164">
        <v>0.1</v>
      </c>
      <c r="E60" s="13"/>
      <c r="F60" s="19"/>
      <c r="G60" s="163">
        <v>0.56999999999999995</v>
      </c>
      <c r="H60" s="120">
        <f>SUM(F60*(G60+C60*0.1))</f>
        <v>0</v>
      </c>
    </row>
    <row r="61" spans="1:8" ht="11.25" customHeight="1">
      <c r="A61" s="165"/>
      <c r="B61" s="166"/>
      <c r="C61" s="166"/>
      <c r="D61" s="148"/>
      <c r="E61" s="152"/>
      <c r="F61" s="152"/>
      <c r="G61" s="167"/>
      <c r="H61" s="157"/>
    </row>
    <row r="62" spans="1:8" ht="12.75" customHeight="1">
      <c r="A62" s="168" t="s">
        <v>52</v>
      </c>
      <c r="B62" s="169"/>
      <c r="C62" s="169"/>
      <c r="D62" s="170"/>
      <c r="E62" s="113" t="s">
        <v>44</v>
      </c>
      <c r="F62" s="114" t="s">
        <v>46</v>
      </c>
      <c r="G62" s="114" t="s">
        <v>1</v>
      </c>
      <c r="H62" s="115" t="s">
        <v>78</v>
      </c>
    </row>
    <row r="63" spans="1:8" ht="14.15" customHeight="1">
      <c r="A63" s="281" t="s">
        <v>81</v>
      </c>
      <c r="B63" s="282"/>
      <c r="C63" s="282"/>
      <c r="D63" s="283"/>
      <c r="E63" s="27"/>
      <c r="F63" s="14"/>
      <c r="G63" s="20"/>
      <c r="H63" s="120">
        <f>F63*G63</f>
        <v>0</v>
      </c>
    </row>
    <row r="64" spans="1:8" ht="14.15" customHeight="1">
      <c r="A64" s="281" t="s">
        <v>80</v>
      </c>
      <c r="B64" s="282"/>
      <c r="C64" s="282"/>
      <c r="D64" s="283"/>
      <c r="E64" s="27"/>
      <c r="F64" s="14"/>
      <c r="G64" s="20"/>
      <c r="H64" s="120">
        <f>F64*G64</f>
        <v>0</v>
      </c>
    </row>
    <row r="65" spans="1:9" ht="14.15" customHeight="1">
      <c r="A65" s="281" t="s">
        <v>83</v>
      </c>
      <c r="B65" s="282"/>
      <c r="C65" s="282"/>
      <c r="D65" s="283"/>
      <c r="E65" s="28"/>
      <c r="F65" s="14"/>
      <c r="G65" s="20"/>
      <c r="H65" s="120">
        <f>F65*G65</f>
        <v>0</v>
      </c>
    </row>
    <row r="66" spans="1:9" ht="14.15" customHeight="1">
      <c r="A66" s="281" t="s">
        <v>82</v>
      </c>
      <c r="B66" s="282"/>
      <c r="C66" s="282"/>
      <c r="D66" s="283"/>
      <c r="E66" s="28"/>
      <c r="F66" s="14"/>
      <c r="G66" s="20"/>
      <c r="H66" s="120">
        <f>F66*G66</f>
        <v>0</v>
      </c>
    </row>
    <row r="67" spans="1:9" ht="18.75" customHeight="1">
      <c r="A67" s="171" t="s">
        <v>56</v>
      </c>
      <c r="B67" s="172"/>
      <c r="C67" s="172"/>
      <c r="D67" s="173"/>
      <c r="E67" s="287" t="s">
        <v>53</v>
      </c>
      <c r="F67" s="250"/>
      <c r="G67" s="251"/>
      <c r="H67" s="175">
        <f>SUM(H33:H66)</f>
        <v>0</v>
      </c>
    </row>
    <row r="68" spans="1:9" ht="18.75" customHeight="1">
      <c r="A68" s="171" t="s">
        <v>57</v>
      </c>
      <c r="B68" s="172"/>
      <c r="C68" s="172"/>
      <c r="D68" s="173"/>
      <c r="E68" s="287" t="s">
        <v>54</v>
      </c>
      <c r="F68" s="250"/>
      <c r="G68" s="251"/>
      <c r="H68" s="176"/>
    </row>
    <row r="69" spans="1:9" ht="18.75" customHeight="1">
      <c r="A69" s="23" t="s">
        <v>58</v>
      </c>
      <c r="B69" s="284"/>
      <c r="C69" s="220"/>
      <c r="D69" s="178"/>
      <c r="E69" s="174" t="s">
        <v>55</v>
      </c>
      <c r="F69" s="179" t="s">
        <v>7</v>
      </c>
      <c r="G69" s="180"/>
      <c r="H69" s="181">
        <f>H67-H68</f>
        <v>0</v>
      </c>
    </row>
    <row r="70" spans="1:9" ht="8.15" customHeight="1">
      <c r="A70" s="171"/>
      <c r="B70" s="22" t="s">
        <v>8</v>
      </c>
      <c r="C70" s="90"/>
      <c r="D70" s="183"/>
      <c r="E70" s="184"/>
      <c r="F70" s="185"/>
      <c r="G70" s="186"/>
      <c r="H70" s="187"/>
    </row>
    <row r="71" spans="1:9" ht="12.75" customHeight="1">
      <c r="A71" s="171" t="s">
        <v>60</v>
      </c>
      <c r="B71" s="183"/>
      <c r="C71" s="183"/>
      <c r="D71" s="183"/>
      <c r="E71" s="188" t="s">
        <v>61</v>
      </c>
      <c r="F71" s="189"/>
      <c r="G71" s="190" t="s">
        <v>73</v>
      </c>
      <c r="H71" s="21"/>
    </row>
    <row r="72" spans="1:9" ht="15.65" customHeight="1">
      <c r="A72" s="177" t="s">
        <v>59</v>
      </c>
      <c r="B72" s="284"/>
      <c r="C72" s="220"/>
      <c r="D72" s="183"/>
      <c r="E72" s="219" t="s">
        <v>62</v>
      </c>
      <c r="F72" s="220"/>
      <c r="G72" s="220"/>
      <c r="H72" s="221"/>
    </row>
    <row r="73" spans="1:9" ht="13.9" customHeight="1">
      <c r="A73" s="191"/>
      <c r="B73" s="22" t="s">
        <v>8</v>
      </c>
      <c r="C73" s="22"/>
      <c r="D73" s="182"/>
      <c r="E73" s="192" t="s">
        <v>64</v>
      </c>
      <c r="F73" s="103"/>
      <c r="G73" s="103"/>
      <c r="H73" s="193"/>
    </row>
    <row r="74" spans="1:9" ht="12.75" customHeight="1">
      <c r="A74" s="194"/>
      <c r="B74" s="195"/>
      <c r="C74" s="195"/>
      <c r="D74" s="195"/>
      <c r="E74" s="288" t="s">
        <v>75</v>
      </c>
      <c r="F74" s="289"/>
      <c r="G74" s="289"/>
      <c r="H74" s="193"/>
    </row>
    <row r="75" spans="1:9" ht="12.75" customHeight="1">
      <c r="A75" s="196" t="s">
        <v>63</v>
      </c>
      <c r="B75" s="197"/>
      <c r="C75" s="197"/>
      <c r="D75" s="197"/>
      <c r="E75" s="198"/>
      <c r="F75" s="198"/>
      <c r="G75" s="199"/>
      <c r="H75" s="193"/>
      <c r="I75" s="200"/>
    </row>
    <row r="76" spans="1:9" ht="12.75" customHeight="1">
      <c r="A76" s="201"/>
      <c r="B76" s="202"/>
      <c r="C76" s="202"/>
      <c r="D76" s="202"/>
      <c r="E76" s="203"/>
      <c r="F76" s="203"/>
      <c r="G76" s="203"/>
      <c r="H76" s="204"/>
    </row>
    <row r="80" spans="1:9" ht="12.75" customHeight="1">
      <c r="B80" s="93"/>
      <c r="C80" s="93"/>
      <c r="D80" s="93"/>
      <c r="E80" s="93"/>
      <c r="F80" s="93"/>
    </row>
    <row r="81" spans="2:6" ht="12.75" customHeight="1">
      <c r="B81" s="210"/>
      <c r="C81" s="93"/>
      <c r="D81" s="93"/>
      <c r="E81" s="93"/>
      <c r="F81" s="93"/>
    </row>
    <row r="82" spans="2:6" ht="12.75" customHeight="1">
      <c r="B82" s="93"/>
      <c r="C82" s="93"/>
      <c r="D82" s="93"/>
      <c r="E82" s="93"/>
      <c r="F82" s="93"/>
    </row>
    <row r="83" spans="2:6" ht="12.75" customHeight="1">
      <c r="B83" s="211"/>
      <c r="C83" s="212"/>
      <c r="D83" s="212"/>
      <c r="E83" s="212"/>
      <c r="F83" s="93"/>
    </row>
    <row r="84" spans="2:6" ht="12.75" customHeight="1">
      <c r="B84" s="277"/>
      <c r="C84" s="278"/>
      <c r="D84" s="278"/>
      <c r="E84" s="278"/>
      <c r="F84" s="93"/>
    </row>
    <row r="85" spans="2:6" ht="12.75" customHeight="1">
      <c r="B85" s="277"/>
      <c r="C85" s="278"/>
      <c r="D85" s="278"/>
      <c r="E85" s="278"/>
      <c r="F85" s="93"/>
    </row>
    <row r="86" spans="2:6" ht="12.75" customHeight="1">
      <c r="B86" s="277"/>
      <c r="C86" s="278"/>
      <c r="D86" s="278"/>
      <c r="E86" s="278"/>
      <c r="F86" s="93"/>
    </row>
    <row r="87" spans="2:6" ht="12.75" customHeight="1">
      <c r="B87" s="93"/>
      <c r="C87" s="93"/>
      <c r="D87" s="93"/>
      <c r="E87" s="93"/>
      <c r="F87" s="93"/>
    </row>
    <row r="88" spans="2:6" ht="12.75" customHeight="1">
      <c r="C88" s="93"/>
    </row>
  </sheetData>
  <sheetProtection algorithmName="SHA-512" hashValue="C2+0bnFy34zAAKZ/EI3KHkQCghTL/gRRRf+ClZ2ALwMpX8HhzYSlXA/ZcLVlotDlHcGzUHDwPzFGtAgO9pWYjg==" saltValue="TjXpLKPs3jvW0JcrZVktTQ==" spinCount="100000" sheet="1" formatCells="0" formatColumns="0" formatRows="0"/>
  <mergeCells count="62">
    <mergeCell ref="B84:E84"/>
    <mergeCell ref="B85:E85"/>
    <mergeCell ref="B86:E86"/>
    <mergeCell ref="B37:D37"/>
    <mergeCell ref="A63:D63"/>
    <mergeCell ref="A64:D64"/>
    <mergeCell ref="A65:D65"/>
    <mergeCell ref="A66:D66"/>
    <mergeCell ref="B72:C72"/>
    <mergeCell ref="A59:B59"/>
    <mergeCell ref="E67:G67"/>
    <mergeCell ref="E68:G68"/>
    <mergeCell ref="E74:G74"/>
    <mergeCell ref="B69:C69"/>
    <mergeCell ref="C26:D26"/>
    <mergeCell ref="A19:H19"/>
    <mergeCell ref="A58:B58"/>
    <mergeCell ref="C51:F51"/>
    <mergeCell ref="E21:F21"/>
    <mergeCell ref="G21:H21"/>
    <mergeCell ref="A33:D33"/>
    <mergeCell ref="A34:D34"/>
    <mergeCell ref="H40:H41"/>
    <mergeCell ref="A53:B53"/>
    <mergeCell ref="A54:B54"/>
    <mergeCell ref="A55:B55"/>
    <mergeCell ref="G27:H27"/>
    <mergeCell ref="E25:F25"/>
    <mergeCell ref="H29:H30"/>
    <mergeCell ref="G25:H25"/>
    <mergeCell ref="A9:D9"/>
    <mergeCell ref="B48:D48"/>
    <mergeCell ref="F11:H11"/>
    <mergeCell ref="A11:D11"/>
    <mergeCell ref="C27:D27"/>
    <mergeCell ref="C17:D17"/>
    <mergeCell ref="E22:F22"/>
    <mergeCell ref="G22:H22"/>
    <mergeCell ref="G29:G30"/>
    <mergeCell ref="A35:D35"/>
    <mergeCell ref="A32:D32"/>
    <mergeCell ref="C22:D22"/>
    <mergeCell ref="F10:H10"/>
    <mergeCell ref="A13:D13"/>
    <mergeCell ref="A12:D12"/>
    <mergeCell ref="G26:H26"/>
    <mergeCell ref="E26:F26"/>
    <mergeCell ref="A7:C7"/>
    <mergeCell ref="D7:E7"/>
    <mergeCell ref="E72:H72"/>
    <mergeCell ref="A56:B56"/>
    <mergeCell ref="A57:B57"/>
    <mergeCell ref="A60:B60"/>
    <mergeCell ref="F7:H7"/>
    <mergeCell ref="C21:D21"/>
    <mergeCell ref="G8:H8"/>
    <mergeCell ref="E27:F27"/>
    <mergeCell ref="C23:D23"/>
    <mergeCell ref="C24:D24"/>
    <mergeCell ref="E9:F9"/>
    <mergeCell ref="G9:H9"/>
    <mergeCell ref="C25:D25"/>
  </mergeCells>
  <conditionalFormatting sqref="H68">
    <cfRule type="cellIs" dxfId="1" priority="1" stopIfTrue="1" operator="greaterThanOrEqual">
      <formula>0</formula>
    </cfRule>
  </conditionalFormatting>
  <conditionalFormatting sqref="H69:H70">
    <cfRule type="cellIs" dxfId="0" priority="2" stopIfTrue="1" operator="lessThan">
      <formula>0</formula>
    </cfRule>
  </conditionalFormatting>
  <printOptions horizontalCentered="1" verticalCentered="1"/>
  <pageMargins left="0.7" right="0.7" top="0.75" bottom="0.75" header="0.3" footer="0.3"/>
  <pageSetup paperSize="9" scale="59" fitToWidth="0" orientation="portrait" verticalDpi="3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FF9A17591CD6E4499A7B47DA92B819E" ma:contentTypeVersion="18" ma:contentTypeDescription="Skapa ett nytt dokument." ma:contentTypeScope="" ma:versionID="05b3fab28c9947e480ec326d4b0ea3fe">
  <xsd:schema xmlns:xsd="http://www.w3.org/2001/XMLSchema" xmlns:xs="http://www.w3.org/2001/XMLSchema" xmlns:p="http://schemas.microsoft.com/office/2006/metadata/properties" xmlns:ns2="69e688c2-29e7-4c52-be31-54c9f9dc8499" xmlns:ns3="6ffe7675-c4e8-4a96-abee-bd631731c6a6" targetNamespace="http://schemas.microsoft.com/office/2006/metadata/properties" ma:root="true" ma:fieldsID="ec17c939998c5894cb1c933c9ba80800" ns2:_="" ns3:_="">
    <xsd:import namespace="69e688c2-29e7-4c52-be31-54c9f9dc8499"/>
    <xsd:import namespace="6ffe7675-c4e8-4a96-abee-bd631731c6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688c2-29e7-4c52-be31-54c9f9dc8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501a1c91-056b-4c75-946a-5b3a8ba357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fe7675-c4e8-4a96-abee-bd631731c6a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1b045d6-efd1-49e2-9a64-e85f3a9b7196}" ma:internalName="TaxCatchAll" ma:showField="CatchAllData" ma:web="6ffe7675-c4e8-4a96-abee-bd631731c6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fe7675-c4e8-4a96-abee-bd631731c6a6" xsi:nil="true"/>
    <lcf76f155ced4ddcb4097134ff3c332f xmlns="69e688c2-29e7-4c52-be31-54c9f9dc849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FE6EC6-7398-4A2E-A1F2-74BDFBE054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688c2-29e7-4c52-be31-54c9f9dc8499"/>
    <ds:schemaRef ds:uri="6ffe7675-c4e8-4a96-abee-bd631731c6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8FC743-6856-4950-88E6-92EB06EE0F46}">
  <ds:schemaRefs>
    <ds:schemaRef ds:uri="http://schemas.microsoft.com/office/2006/metadata/properties"/>
    <ds:schemaRef ds:uri="http://schemas.microsoft.com/office/infopath/2007/PartnerControls"/>
    <ds:schemaRef ds:uri="6ffe7675-c4e8-4a96-abee-bd631731c6a6"/>
    <ds:schemaRef ds:uri="69e688c2-29e7-4c52-be31-54c9f9dc8499"/>
  </ds:schemaRefs>
</ds:datastoreItem>
</file>

<file path=customXml/itemProps3.xml><?xml version="1.0" encoding="utf-8"?>
<ds:datastoreItem xmlns:ds="http://schemas.openxmlformats.org/officeDocument/2006/customXml" ds:itemID="{B3BA86ED-04F8-4545-89B6-9EEDC676F3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Kaavat</vt:lpstr>
      <vt:lpstr>Kaavat!Print_Area</vt:lpstr>
      <vt:lpstr>Kaavat!Utskriftsområde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Johanna Vuorensyrjä</dc:creator>
  <cp:keywords/>
  <dc:description/>
  <cp:lastModifiedBy>Roger Roos</cp:lastModifiedBy>
  <cp:revision/>
  <cp:lastPrinted>2024-01-23T16:47:26Z</cp:lastPrinted>
  <dcterms:created xsi:type="dcterms:W3CDTF">2022-09-30T09:22:27Z</dcterms:created>
  <dcterms:modified xsi:type="dcterms:W3CDTF">2024-05-27T07:14:09Z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0x0101000FF9A17591CD6E4499A7B47DA92B819E</vt:lpwstr>
  </property>
  <property fmtid="{D5CDD505-2E9C-101B-9397-08002B2CF9AE}" pid="3" name="MediaServiceImageTags">
    <vt:lpwstr/>
  </property>
</Properties>
</file>